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 요금단가변경\1. 요금변경\2. 요금단가변경표(소매)\"/>
    </mc:Choice>
  </mc:AlternateContent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Sheet1!$A$1:$I$83</definedName>
  </definedNames>
  <calcPr calcId="152511"/>
</workbook>
</file>

<file path=xl/calcChain.xml><?xml version="1.0" encoding="utf-8"?>
<calcChain xmlns="http://schemas.openxmlformats.org/spreadsheetml/2006/main">
  <c r="H36" i="1" l="1"/>
  <c r="H37" i="1"/>
  <c r="H38" i="1"/>
  <c r="G38" i="1"/>
  <c r="G37" i="1"/>
  <c r="G36" i="1"/>
  <c r="H79" i="1"/>
  <c r="G79" i="1"/>
  <c r="H78" i="1"/>
  <c r="G78" i="1"/>
  <c r="H77" i="1"/>
  <c r="G77" i="1"/>
  <c r="G15" i="1"/>
  <c r="G16" i="1"/>
  <c r="G17" i="1"/>
  <c r="H17" i="1"/>
  <c r="H16" i="1"/>
  <c r="G14" i="1"/>
  <c r="H14" i="1"/>
  <c r="G13" i="1"/>
  <c r="H13" i="1"/>
  <c r="G11" i="1"/>
  <c r="H11" i="1"/>
  <c r="G10" i="1"/>
  <c r="H10" i="1"/>
  <c r="G59" i="1"/>
  <c r="H59" i="1"/>
  <c r="G58" i="1"/>
  <c r="H58" i="1"/>
  <c r="G56" i="1"/>
  <c r="H56" i="1"/>
  <c r="G55" i="1"/>
  <c r="H55" i="1"/>
  <c r="G53" i="1"/>
  <c r="H53" i="1"/>
  <c r="G52" i="1"/>
  <c r="H52" i="1"/>
  <c r="G61" i="1"/>
  <c r="H61" i="1"/>
  <c r="G62" i="1"/>
  <c r="H62" i="1"/>
  <c r="G63" i="1"/>
  <c r="H63" i="1"/>
  <c r="G64" i="1"/>
  <c r="H64" i="1"/>
  <c r="G65" i="1"/>
  <c r="H65" i="1"/>
  <c r="G19" i="1"/>
  <c r="H19" i="1"/>
  <c r="G20" i="1"/>
  <c r="H20" i="1"/>
  <c r="G21" i="1"/>
  <c r="H21" i="1"/>
  <c r="G22" i="1"/>
  <c r="H22" i="1"/>
  <c r="G23" i="1"/>
  <c r="H23" i="1"/>
  <c r="H81" i="1"/>
  <c r="G81" i="1"/>
  <c r="G49" i="1"/>
  <c r="H49" i="1"/>
  <c r="G7" i="1"/>
  <c r="H7" i="1"/>
  <c r="G74" i="1"/>
  <c r="H74" i="1"/>
  <c r="G73" i="1"/>
  <c r="H73" i="1"/>
  <c r="G72" i="1"/>
  <c r="H72" i="1"/>
  <c r="G34" i="1"/>
  <c r="H34" i="1"/>
  <c r="G33" i="1"/>
  <c r="H33" i="1"/>
  <c r="G47" i="1"/>
  <c r="G40" i="1"/>
  <c r="H40" i="1"/>
  <c r="G48" i="1"/>
  <c r="H48" i="1"/>
  <c r="G50" i="1"/>
  <c r="H50" i="1"/>
  <c r="G51" i="1"/>
  <c r="H51" i="1"/>
  <c r="G54" i="1"/>
  <c r="H54" i="1"/>
  <c r="G57" i="1"/>
  <c r="H57" i="1"/>
  <c r="G60" i="1"/>
  <c r="H60" i="1"/>
  <c r="G66" i="1"/>
  <c r="H66" i="1"/>
  <c r="G67" i="1"/>
  <c r="H67" i="1"/>
  <c r="G68" i="1"/>
  <c r="H68" i="1"/>
  <c r="G69" i="1"/>
  <c r="H69" i="1"/>
  <c r="G70" i="1"/>
  <c r="H70" i="1"/>
  <c r="G71" i="1"/>
  <c r="H71" i="1"/>
  <c r="H47" i="1"/>
  <c r="G39" i="1"/>
  <c r="H39" i="1"/>
  <c r="G35" i="1"/>
  <c r="H35" i="1"/>
  <c r="G18" i="1"/>
  <c r="H18" i="1"/>
  <c r="H15" i="1"/>
  <c r="G12" i="1"/>
  <c r="H12" i="1"/>
  <c r="G9" i="1"/>
  <c r="H9" i="1"/>
  <c r="G8" i="1"/>
  <c r="H8" i="1"/>
  <c r="G6" i="1"/>
  <c r="H6" i="1"/>
  <c r="H25" i="1"/>
  <c r="H28" i="1"/>
  <c r="H29" i="1"/>
  <c r="H26" i="1"/>
  <c r="G26" i="1"/>
  <c r="G24" i="1"/>
  <c r="H24" i="1"/>
  <c r="G31" i="1"/>
  <c r="H31" i="1"/>
  <c r="G29" i="1"/>
  <c r="H27" i="1"/>
  <c r="G27" i="1"/>
  <c r="H30" i="1"/>
  <c r="G30" i="1"/>
  <c r="G25" i="1"/>
  <c r="H32" i="1"/>
  <c r="G32" i="1"/>
  <c r="G28" i="1"/>
  <c r="H76" i="1"/>
  <c r="H80" i="1"/>
  <c r="H75" i="1"/>
  <c r="G76" i="1"/>
  <c r="G80" i="1"/>
  <c r="G75" i="1"/>
</calcChain>
</file>

<file path=xl/sharedStrings.xml><?xml version="1.0" encoding="utf-8"?>
<sst xmlns="http://schemas.openxmlformats.org/spreadsheetml/2006/main" count="178" uniqueCount="60">
  <si>
    <t>구      분</t>
  </si>
  <si>
    <t>증  감</t>
  </si>
  <si>
    <t>비    고</t>
  </si>
  <si>
    <t>차</t>
  </si>
  <si>
    <t>%</t>
  </si>
  <si>
    <t>주택용</t>
    <phoneticPr fontId="2" type="noConversion"/>
  </si>
  <si>
    <t>업 무 난 방 용</t>
    <phoneticPr fontId="2" type="noConversion"/>
  </si>
  <si>
    <t>일반용</t>
  </si>
  <si>
    <t>영업용 1</t>
  </si>
  <si>
    <t>영업용 2</t>
  </si>
  <si>
    <t>산   업   용</t>
  </si>
  <si>
    <t>충전소용</t>
    <phoneticPr fontId="2" type="noConversion"/>
  </si>
  <si>
    <r>
      <t>CNG</t>
    </r>
    <r>
      <rPr>
        <sz val="9"/>
        <rFont val="돋움"/>
        <family val="3"/>
        <charset val="129"/>
      </rPr>
      <t>충전소</t>
    </r>
    <phoneticPr fontId="2" type="noConversion"/>
  </si>
  <si>
    <t>열전용설비용</t>
    <phoneticPr fontId="2" type="noConversion"/>
  </si>
  <si>
    <t>업무/산업용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</si>
  <si>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</si>
  <si>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2" type="noConversion"/>
  </si>
  <si>
    <t>집단에너지용</t>
    <phoneticPr fontId="2" type="noConversion"/>
  </si>
  <si>
    <t>구역전기사업자</t>
    <phoneticPr fontId="2" type="noConversion"/>
  </si>
  <si>
    <t>주택용 취사</t>
    <phoneticPr fontId="2" type="noConversion"/>
  </si>
  <si>
    <t>주택용 난방</t>
    <phoneticPr fontId="2" type="noConversion"/>
  </si>
  <si>
    <t>열병합시스템의HOB</t>
    <phoneticPr fontId="2" type="noConversion"/>
  </si>
  <si>
    <t>냉난방 공조용</t>
    <phoneticPr fontId="2" type="noConversion"/>
  </si>
  <si>
    <t>동절기</t>
  </si>
  <si>
    <t>동절기</t>
    <phoneticPr fontId="2" type="noConversion"/>
  </si>
  <si>
    <t>기타월</t>
  </si>
  <si>
    <t>기타월</t>
    <phoneticPr fontId="2" type="noConversion"/>
  </si>
  <si>
    <t>하절기</t>
  </si>
  <si>
    <t>하절기</t>
    <phoneticPr fontId="2" type="noConversion"/>
  </si>
  <si>
    <t>하절기</t>
    <phoneticPr fontId="2" type="noConversion"/>
  </si>
  <si>
    <t>1~3월,12월</t>
    <phoneticPr fontId="2" type="noConversion"/>
  </si>
  <si>
    <t>6~9월</t>
    <phoneticPr fontId="2" type="noConversion"/>
  </si>
  <si>
    <t>4~5월,10~11월</t>
    <phoneticPr fontId="2" type="noConversion"/>
  </si>
  <si>
    <t>5~9월</t>
    <phoneticPr fontId="2" type="noConversion"/>
  </si>
  <si>
    <t>4월,10~11월</t>
    <phoneticPr fontId="2" type="noConversion"/>
  </si>
  <si>
    <t>취사용 ≤516MJ&lt; 난방용</t>
    <phoneticPr fontId="2" type="noConversion"/>
  </si>
  <si>
    <t>(단위 : 원/MJ)</t>
    <phoneticPr fontId="2" type="noConversion"/>
  </si>
  <si>
    <t>연료전지</t>
    <phoneticPr fontId="2" type="noConversion"/>
  </si>
  <si>
    <t>동절기</t>
    <phoneticPr fontId="2" type="noConversion"/>
  </si>
  <si>
    <t>하절기</t>
    <phoneticPr fontId="2" type="noConversion"/>
  </si>
  <si>
    <t>기타월</t>
    <phoneticPr fontId="2" type="noConversion"/>
  </si>
  <si>
    <t>열병합용</t>
    <phoneticPr fontId="2" type="noConversion"/>
  </si>
  <si>
    <t>열병합용</t>
    <phoneticPr fontId="2" type="noConversion"/>
  </si>
  <si>
    <t>주택용(취사,난방)</t>
    <phoneticPr fontId="2" type="noConversion"/>
  </si>
  <si>
    <t>사회복지시설</t>
    <phoneticPr fontId="2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</si>
  <si>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2" type="noConversion"/>
  </si>
  <si>
    <t xml:space="preserve"> * 수송용: 코원에너지서비스가 고객에게 적용하는 단가임 (수송용 적용요금은 CNG충전소별 상이할 수 있음)</t>
    <phoneticPr fontId="2" type="noConversion"/>
  </si>
  <si>
    <t>충전소용</t>
    <phoneticPr fontId="2" type="noConversion"/>
  </si>
  <si>
    <t>* 수송용(코원직영)</t>
    <phoneticPr fontId="2" type="noConversion"/>
  </si>
  <si>
    <t>* 수송용(코원직영)</t>
    <phoneticPr fontId="2" type="noConversion"/>
  </si>
  <si>
    <t xml:space="preserve"> 기본요금 1,000원/월</t>
    <phoneticPr fontId="2" type="noConversion"/>
  </si>
  <si>
    <t>주택용, 기본요금 850원/월</t>
    <phoneticPr fontId="2" type="noConversion"/>
  </si>
  <si>
    <t>집단1</t>
    <phoneticPr fontId="2" type="noConversion"/>
  </si>
  <si>
    <t>집단2</t>
    <phoneticPr fontId="2" type="noConversion"/>
  </si>
  <si>
    <t>신규</t>
    <phoneticPr fontId="2" type="noConversion"/>
  </si>
  <si>
    <t>기존</t>
    <phoneticPr fontId="2" type="noConversion"/>
  </si>
  <si>
    <t>2017. 05. 01. 도시가스요금 조정 내역 (서울)</t>
    <phoneticPr fontId="2" type="noConversion"/>
  </si>
  <si>
    <r>
      <t xml:space="preserve">2017. 05. 01. 도시가스요금 조정 내역 (경기) </t>
    </r>
    <r>
      <rPr>
        <b/>
        <sz val="10"/>
        <rFont val="굴림체"/>
        <family val="3"/>
        <charset val="129"/>
      </rPr>
      <t/>
    </r>
    <phoneticPr fontId="2" type="noConversion"/>
  </si>
  <si>
    <t>변경전
(2017.03.01부)</t>
    <phoneticPr fontId="2" type="noConversion"/>
  </si>
  <si>
    <t>조 정
(2017.05.01부)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</si>
</sst>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0_);[Red]\(0.0000\)"/>
    <numFmt numFmtId="178" formatCode="0.0000_ ;[Red]\-0.0000\ "/>
  </numFmts>
  <fonts count="24" x14ac:knownFonts="1"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i/>
      <sz val="12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 applyProtection="1">
      <alignment horizontal="centerContinuous" vertical="center"/>
    </xf>
    <xf numFmtId="0" fontId="4" fillId="0" borderId="0" xfId="0" applyFont="1" applyFill="1" applyAlignment="1" applyProtection="1">
      <alignment horizontal="right"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1" fillId="0" borderId="0" xfId="0" applyNumberFormat="1" applyFont="1" applyFill="1" applyAlignment="1" applyProtection="1">
      <alignment horizontal="center" vertical="center"/>
    </xf>
    <xf numFmtId="177" fontId="3" fillId="0" borderId="0" xfId="0" applyNumberFormat="1" applyFont="1" applyFill="1" applyAlignment="1" applyProtection="1">
      <alignment horizontal="centerContinuous" vertical="center"/>
    </xf>
    <xf numFmtId="177" fontId="1" fillId="0" borderId="0" xfId="0" applyNumberFormat="1" applyFont="1" applyFill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/>
    </xf>
    <xf numFmtId="177" fontId="19" fillId="0" borderId="1" xfId="0" applyNumberFormat="1" applyFont="1" applyFill="1" applyBorder="1" applyAlignment="1" applyProtection="1">
      <alignment horizontal="center" vertical="center"/>
    </xf>
    <xf numFmtId="177" fontId="19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177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Continuous" vertical="center"/>
    </xf>
    <xf numFmtId="177" fontId="21" fillId="0" borderId="1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/>
    </xf>
    <xf numFmtId="0" fontId="22" fillId="0" borderId="1" xfId="0" applyFont="1" applyFill="1" applyBorder="1" applyAlignment="1" applyProtection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 applyProtection="1">
      <alignment vertical="center"/>
    </xf>
    <xf numFmtId="0" fontId="16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177" fontId="3" fillId="2" borderId="3" xfId="0" applyNumberFormat="1" applyFont="1" applyFill="1" applyBorder="1" applyAlignment="1" applyProtection="1">
      <alignment horizontal="center" vertical="center" wrapText="1"/>
    </xf>
    <xf numFmtId="177" fontId="3" fillId="2" borderId="4" xfId="0" applyNumberFormat="1" applyFont="1" applyFill="1" applyBorder="1" applyAlignment="1" applyProtection="1">
      <alignment horizontal="center" vertical="center"/>
    </xf>
    <xf numFmtId="177" fontId="5" fillId="2" borderId="3" xfId="0" applyNumberFormat="1" applyFont="1" applyFill="1" applyBorder="1" applyAlignment="1" applyProtection="1">
      <alignment horizontal="center" vertical="center" wrapText="1"/>
    </xf>
    <xf numFmtId="177" fontId="5" fillId="2" borderId="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0" fillId="0" borderId="0" xfId="0" applyFont="1" applyFill="1" applyBorder="1" applyAlignment="1" applyProtection="1">
      <alignment horizontal="left" vertical="top" wrapText="1" shrinkToFit="1"/>
    </xf>
    <xf numFmtId="0" fontId="3" fillId="2" borderId="4" xfId="0" applyFont="1" applyFill="1" applyBorder="1" applyAlignment="1" applyProtection="1">
      <alignment horizontal="center" vertical="center"/>
    </xf>
    <xf numFmtId="0" fontId="18" fillId="0" borderId="9" xfId="0" applyFont="1" applyFill="1" applyBorder="1" applyAlignment="1" applyProtection="1">
      <alignment horizontal="left" vertical="center"/>
    </xf>
    <xf numFmtId="0" fontId="16" fillId="0" borderId="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4" xfId="0" applyFont="1" applyFill="1" applyBorder="1" applyAlignment="1" applyProtection="1">
      <alignment horizontal="center" vertical="center" wrapText="1"/>
    </xf>
    <xf numFmtId="0" fontId="16" fillId="0" borderId="5" xfId="0" applyFont="1" applyFill="1" applyBorder="1" applyAlignment="1" applyProtection="1">
      <alignment horizontal="center" vertical="center" wrapText="1"/>
    </xf>
    <xf numFmtId="176" fontId="6" fillId="0" borderId="14" xfId="0" applyNumberFormat="1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178" fontId="6" fillId="0" borderId="1" xfId="0" applyNumberFormat="1" applyFont="1" applyFill="1" applyBorder="1" applyAlignment="1" applyProtection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tabSelected="1" view="pageBreakPreview" zoomScale="90" zoomScaleNormal="100" zoomScaleSheetLayoutView="90" workbookViewId="0">
      <selection activeCell="F11" sqref="F11"/>
    </sheetView>
  </sheetViews>
  <sheetFormatPr defaultRowHeight="13.5" x14ac:dyDescent="0.15"/>
  <cols>
    <col min="1" max="1" width="5.21875" style="3" customWidth="1"/>
    <col min="2" max="2" width="10.5546875" style="3" customWidth="1"/>
    <col min="3" max="3" width="12.33203125" style="3" customWidth="1"/>
    <col min="4" max="4" width="8.44140625" style="3" customWidth="1"/>
    <col min="5" max="5" width="14.5546875" style="20" customWidth="1"/>
    <col min="6" max="6" width="14.6640625" style="20" customWidth="1"/>
    <col min="7" max="7" width="7.77734375" style="20" bestFit="1" customWidth="1"/>
    <col min="8" max="8" width="6.33203125" style="3" customWidth="1"/>
    <col min="9" max="9" width="24.88671875" style="3" customWidth="1"/>
    <col min="10" max="16384" width="8.88671875" style="3"/>
  </cols>
  <sheetData>
    <row r="1" spans="1:9" ht="22.5" customHeight="1" x14ac:dyDescent="0.15">
      <c r="B1" s="12"/>
      <c r="C1" s="12"/>
    </row>
    <row r="2" spans="1:9" ht="25.5" x14ac:dyDescent="0.15">
      <c r="B2" s="9" t="s">
        <v>56</v>
      </c>
      <c r="C2" s="9"/>
      <c r="D2" s="2"/>
      <c r="E2" s="21"/>
      <c r="F2" s="21"/>
      <c r="G2" s="21"/>
      <c r="H2" s="2"/>
      <c r="I2" s="2"/>
    </row>
    <row r="3" spans="1:9" ht="16.5" customHeight="1" x14ac:dyDescent="0.15">
      <c r="A3" s="13"/>
      <c r="B3" s="13"/>
      <c r="C3" s="11"/>
      <c r="D3" s="4"/>
      <c r="E3" s="22"/>
      <c r="F3" s="22"/>
      <c r="G3" s="22"/>
      <c r="H3" s="5"/>
      <c r="I3" s="27" t="s">
        <v>36</v>
      </c>
    </row>
    <row r="4" spans="1:9" ht="12.95" customHeight="1" x14ac:dyDescent="0.15">
      <c r="A4" s="49" t="s">
        <v>0</v>
      </c>
      <c r="B4" s="50"/>
      <c r="C4" s="50"/>
      <c r="D4" s="51"/>
      <c r="E4" s="40" t="s">
        <v>58</v>
      </c>
      <c r="F4" s="42" t="s">
        <v>59</v>
      </c>
      <c r="G4" s="44" t="s">
        <v>1</v>
      </c>
      <c r="H4" s="45"/>
      <c r="I4" s="38" t="s">
        <v>2</v>
      </c>
    </row>
    <row r="5" spans="1:9" ht="16.5" customHeight="1" x14ac:dyDescent="0.15">
      <c r="A5" s="52"/>
      <c r="B5" s="53"/>
      <c r="C5" s="53"/>
      <c r="D5" s="54"/>
      <c r="E5" s="41"/>
      <c r="F5" s="43"/>
      <c r="G5" s="28" t="s">
        <v>3</v>
      </c>
      <c r="H5" s="29" t="s">
        <v>4</v>
      </c>
      <c r="I5" s="39"/>
    </row>
    <row r="6" spans="1:9" ht="12.95" customHeight="1" x14ac:dyDescent="0.15">
      <c r="A6" s="64" t="s">
        <v>5</v>
      </c>
      <c r="B6" s="65"/>
      <c r="C6" s="48" t="s">
        <v>43</v>
      </c>
      <c r="D6" s="48"/>
      <c r="E6" s="26">
        <v>15.803099999999999</v>
      </c>
      <c r="F6" s="30">
        <v>16.091000000000001</v>
      </c>
      <c r="G6" s="85">
        <f>F6-E6</f>
        <v>0.28790000000000227</v>
      </c>
      <c r="H6" s="84">
        <f>(F6-E6)/E6</f>
        <v>1.8217944580493844E-2</v>
      </c>
      <c r="I6" s="34" t="s">
        <v>50</v>
      </c>
    </row>
    <row r="7" spans="1:9" ht="12.95" customHeight="1" x14ac:dyDescent="0.15">
      <c r="A7" s="68"/>
      <c r="B7" s="69"/>
      <c r="C7" s="46" t="s">
        <v>21</v>
      </c>
      <c r="D7" s="47"/>
      <c r="E7" s="26">
        <v>15.803099999999999</v>
      </c>
      <c r="F7" s="30">
        <v>16.091000000000001</v>
      </c>
      <c r="G7" s="85">
        <f>F7-E7</f>
        <v>0.28790000000000227</v>
      </c>
      <c r="H7" s="84">
        <f>(F7-E7)/E7</f>
        <v>1.8217944580493844E-2</v>
      </c>
      <c r="I7" s="14"/>
    </row>
    <row r="8" spans="1:9" ht="12.95" customHeight="1" x14ac:dyDescent="0.15">
      <c r="A8" s="48" t="s">
        <v>6</v>
      </c>
      <c r="B8" s="48"/>
      <c r="C8" s="48"/>
      <c r="D8" s="48"/>
      <c r="E8" s="26">
        <v>16.3123</v>
      </c>
      <c r="F8" s="30">
        <v>16.439699999999998</v>
      </c>
      <c r="G8" s="85">
        <f t="shared" ref="G8:G38" si="0">F8-E8</f>
        <v>0.12739999999999796</v>
      </c>
      <c r="H8" s="84">
        <f t="shared" ref="H8:H38" si="1">(F8-E8)/E8</f>
        <v>7.810057441317163E-3</v>
      </c>
      <c r="I8" s="6"/>
    </row>
    <row r="9" spans="1:9" ht="12.95" customHeight="1" x14ac:dyDescent="0.15">
      <c r="A9" s="48" t="s">
        <v>7</v>
      </c>
      <c r="B9" s="48"/>
      <c r="C9" s="48" t="s">
        <v>8</v>
      </c>
      <c r="D9" s="16" t="s">
        <v>24</v>
      </c>
      <c r="E9" s="26">
        <v>15.588100000000001</v>
      </c>
      <c r="F9" s="30">
        <v>16.006999999999998</v>
      </c>
      <c r="G9" s="85">
        <f t="shared" si="0"/>
        <v>0.41889999999999716</v>
      </c>
      <c r="H9" s="84">
        <f t="shared" si="1"/>
        <v>2.6873063426588049E-2</v>
      </c>
      <c r="I9" s="7" t="s">
        <v>30</v>
      </c>
    </row>
    <row r="10" spans="1:9" ht="12.95" customHeight="1" x14ac:dyDescent="0.15">
      <c r="A10" s="48"/>
      <c r="B10" s="48"/>
      <c r="C10" s="48"/>
      <c r="D10" s="16" t="s">
        <v>29</v>
      </c>
      <c r="E10" s="26">
        <v>15.2752</v>
      </c>
      <c r="F10" s="30">
        <v>15.7705</v>
      </c>
      <c r="G10" s="85">
        <f t="shared" si="0"/>
        <v>0.4953000000000003</v>
      </c>
      <c r="H10" s="84">
        <f t="shared" si="1"/>
        <v>3.2425107363569725E-2</v>
      </c>
      <c r="I10" s="7" t="s">
        <v>31</v>
      </c>
    </row>
    <row r="11" spans="1:9" ht="12.95" customHeight="1" x14ac:dyDescent="0.15">
      <c r="A11" s="48"/>
      <c r="B11" s="48"/>
      <c r="C11" s="48"/>
      <c r="D11" s="16" t="s">
        <v>26</v>
      </c>
      <c r="E11" s="26">
        <v>15.2752</v>
      </c>
      <c r="F11" s="30">
        <v>15.823399999999999</v>
      </c>
      <c r="G11" s="85">
        <f t="shared" si="0"/>
        <v>0.54819999999999958</v>
      </c>
      <c r="H11" s="84">
        <f t="shared" si="1"/>
        <v>3.5888237142557844E-2</v>
      </c>
      <c r="I11" s="7" t="s">
        <v>32</v>
      </c>
    </row>
    <row r="12" spans="1:9" ht="12.95" customHeight="1" x14ac:dyDescent="0.15">
      <c r="A12" s="48"/>
      <c r="B12" s="48"/>
      <c r="C12" s="48" t="s">
        <v>9</v>
      </c>
      <c r="D12" s="16" t="s">
        <v>24</v>
      </c>
      <c r="E12" s="26">
        <v>14.586400000000001</v>
      </c>
      <c r="F12" s="30">
        <v>15.0053</v>
      </c>
      <c r="G12" s="85">
        <f t="shared" si="0"/>
        <v>0.41889999999999894</v>
      </c>
      <c r="H12" s="84">
        <f t="shared" si="1"/>
        <v>2.8718532331486791E-2</v>
      </c>
      <c r="I12" s="7" t="s">
        <v>30</v>
      </c>
    </row>
    <row r="13" spans="1:9" ht="12.95" customHeight="1" x14ac:dyDescent="0.15">
      <c r="A13" s="48"/>
      <c r="B13" s="48"/>
      <c r="C13" s="48"/>
      <c r="D13" s="16" t="s">
        <v>29</v>
      </c>
      <c r="E13" s="26">
        <v>14.2735</v>
      </c>
      <c r="F13" s="30">
        <v>14.768800000000001</v>
      </c>
      <c r="G13" s="85">
        <f t="shared" si="0"/>
        <v>0.4953000000000003</v>
      </c>
      <c r="H13" s="84">
        <f t="shared" si="1"/>
        <v>3.4700669072056628E-2</v>
      </c>
      <c r="I13" s="7" t="s">
        <v>31</v>
      </c>
    </row>
    <row r="14" spans="1:9" ht="12.95" customHeight="1" x14ac:dyDescent="0.15">
      <c r="A14" s="48"/>
      <c r="B14" s="48"/>
      <c r="C14" s="48"/>
      <c r="D14" s="16" t="s">
        <v>26</v>
      </c>
      <c r="E14" s="26">
        <v>14.2735</v>
      </c>
      <c r="F14" s="30">
        <v>14.8217</v>
      </c>
      <c r="G14" s="85">
        <f t="shared" si="0"/>
        <v>0.54819999999999958</v>
      </c>
      <c r="H14" s="84">
        <f t="shared" si="1"/>
        <v>3.8406837846358607E-2</v>
      </c>
      <c r="I14" s="7" t="s">
        <v>32</v>
      </c>
    </row>
    <row r="15" spans="1:9" ht="12.95" customHeight="1" x14ac:dyDescent="0.15">
      <c r="A15" s="48" t="s">
        <v>22</v>
      </c>
      <c r="B15" s="48"/>
      <c r="C15" s="48"/>
      <c r="D15" s="16" t="s">
        <v>24</v>
      </c>
      <c r="E15" s="26">
        <v>15.883000000000001</v>
      </c>
      <c r="F15" s="30">
        <v>15.7455</v>
      </c>
      <c r="G15" s="85">
        <f t="shared" si="0"/>
        <v>-0.13750000000000107</v>
      </c>
      <c r="H15" s="84">
        <f t="shared" si="1"/>
        <v>-8.6570547125858505E-3</v>
      </c>
      <c r="I15" s="7" t="s">
        <v>30</v>
      </c>
    </row>
    <row r="16" spans="1:9" ht="12.95" customHeight="1" x14ac:dyDescent="0.15">
      <c r="A16" s="48"/>
      <c r="B16" s="48"/>
      <c r="C16" s="48"/>
      <c r="D16" s="37" t="s">
        <v>28</v>
      </c>
      <c r="E16" s="26">
        <v>8.5644999999999989</v>
      </c>
      <c r="F16" s="30">
        <v>9.0640999999999998</v>
      </c>
      <c r="G16" s="85">
        <f t="shared" si="0"/>
        <v>0.49960000000000093</v>
      </c>
      <c r="H16" s="84">
        <f t="shared" si="1"/>
        <v>5.8333819837702257E-2</v>
      </c>
      <c r="I16" s="7" t="s">
        <v>33</v>
      </c>
    </row>
    <row r="17" spans="1:9" ht="12.95" customHeight="1" x14ac:dyDescent="0.15">
      <c r="A17" s="48"/>
      <c r="B17" s="48"/>
      <c r="C17" s="48"/>
      <c r="D17" s="16" t="s">
        <v>26</v>
      </c>
      <c r="E17" s="26">
        <v>14.329500000000001</v>
      </c>
      <c r="F17" s="30">
        <v>15.364000000000001</v>
      </c>
      <c r="G17" s="85">
        <f t="shared" si="0"/>
        <v>1.0344999999999995</v>
      </c>
      <c r="H17" s="84">
        <f t="shared" si="1"/>
        <v>7.2193726229107746E-2</v>
      </c>
      <c r="I17" s="7" t="s">
        <v>34</v>
      </c>
    </row>
    <row r="18" spans="1:9" ht="12.95" customHeight="1" x14ac:dyDescent="0.15">
      <c r="A18" s="55" t="s">
        <v>10</v>
      </c>
      <c r="B18" s="56"/>
      <c r="C18" s="56"/>
      <c r="D18" s="16" t="s">
        <v>24</v>
      </c>
      <c r="E18" s="26">
        <v>13.717699999999999</v>
      </c>
      <c r="F18" s="30">
        <v>14.2157</v>
      </c>
      <c r="G18" s="85">
        <f t="shared" si="0"/>
        <v>0.49800000000000111</v>
      </c>
      <c r="H18" s="84">
        <f t="shared" si="1"/>
        <v>3.6303461950618628E-2</v>
      </c>
      <c r="I18" s="7" t="s">
        <v>30</v>
      </c>
    </row>
    <row r="19" spans="1:9" ht="12.95" customHeight="1" x14ac:dyDescent="0.15">
      <c r="A19" s="57"/>
      <c r="B19" s="58"/>
      <c r="C19" s="58"/>
      <c r="D19" s="16" t="s">
        <v>28</v>
      </c>
      <c r="E19" s="26">
        <v>12.834299999999999</v>
      </c>
      <c r="F19" s="30">
        <v>13.474599999999999</v>
      </c>
      <c r="G19" s="85">
        <f t="shared" ref="G19:G24" si="2">F19-E19</f>
        <v>0.64029999999999987</v>
      </c>
      <c r="H19" s="84">
        <f t="shared" ref="H19:H24" si="3">(F19-E19)/E19</f>
        <v>4.9889748564393842E-2</v>
      </c>
      <c r="I19" s="7" t="s">
        <v>31</v>
      </c>
    </row>
    <row r="20" spans="1:9" ht="12.95" customHeight="1" x14ac:dyDescent="0.15">
      <c r="A20" s="59"/>
      <c r="B20" s="60"/>
      <c r="C20" s="60"/>
      <c r="D20" s="16" t="s">
        <v>26</v>
      </c>
      <c r="E20" s="26">
        <v>12.834299999999999</v>
      </c>
      <c r="F20" s="30">
        <v>13.614199999999999</v>
      </c>
      <c r="G20" s="85">
        <f t="shared" si="2"/>
        <v>0.77989999999999959</v>
      </c>
      <c r="H20" s="84">
        <f t="shared" si="3"/>
        <v>6.0766851328081753E-2</v>
      </c>
      <c r="I20" s="7" t="s">
        <v>32</v>
      </c>
    </row>
    <row r="21" spans="1:9" ht="12.95" customHeight="1" x14ac:dyDescent="0.15">
      <c r="A21" s="55" t="s">
        <v>44</v>
      </c>
      <c r="B21" s="56"/>
      <c r="C21" s="56"/>
      <c r="D21" s="16" t="s">
        <v>24</v>
      </c>
      <c r="E21" s="26">
        <v>13.717699999999999</v>
      </c>
      <c r="F21" s="30">
        <v>14.2157</v>
      </c>
      <c r="G21" s="85">
        <f t="shared" si="2"/>
        <v>0.49800000000000111</v>
      </c>
      <c r="H21" s="84">
        <f t="shared" si="3"/>
        <v>3.6303461950618628E-2</v>
      </c>
      <c r="I21" s="7" t="s">
        <v>30</v>
      </c>
    </row>
    <row r="22" spans="1:9" ht="12.95" customHeight="1" x14ac:dyDescent="0.15">
      <c r="A22" s="57"/>
      <c r="B22" s="58"/>
      <c r="C22" s="58"/>
      <c r="D22" s="16" t="s">
        <v>28</v>
      </c>
      <c r="E22" s="26">
        <v>12.834299999999999</v>
      </c>
      <c r="F22" s="30">
        <v>13.474599999999999</v>
      </c>
      <c r="G22" s="85">
        <f t="shared" si="2"/>
        <v>0.64029999999999987</v>
      </c>
      <c r="H22" s="84">
        <f t="shared" si="3"/>
        <v>4.9889748564393842E-2</v>
      </c>
      <c r="I22" s="7" t="s">
        <v>31</v>
      </c>
    </row>
    <row r="23" spans="1:9" ht="12.95" customHeight="1" x14ac:dyDescent="0.15">
      <c r="A23" s="59"/>
      <c r="B23" s="60"/>
      <c r="C23" s="60"/>
      <c r="D23" s="16" t="s">
        <v>26</v>
      </c>
      <c r="E23" s="26">
        <v>12.834299999999999</v>
      </c>
      <c r="F23" s="30">
        <v>13.614199999999999</v>
      </c>
      <c r="G23" s="85">
        <f t="shared" si="2"/>
        <v>0.77989999999999959</v>
      </c>
      <c r="H23" s="84">
        <f t="shared" si="3"/>
        <v>6.0766851328081753E-2</v>
      </c>
      <c r="I23" s="7" t="s">
        <v>32</v>
      </c>
    </row>
    <row r="24" spans="1:9" ht="12.95" customHeight="1" x14ac:dyDescent="0.15">
      <c r="A24" s="64" t="s">
        <v>41</v>
      </c>
      <c r="B24" s="65"/>
      <c r="C24" s="61" t="s">
        <v>14</v>
      </c>
      <c r="D24" s="16" t="s">
        <v>24</v>
      </c>
      <c r="E24" s="26">
        <v>14.491400000000001</v>
      </c>
      <c r="F24" s="30">
        <v>15.413</v>
      </c>
      <c r="G24" s="85">
        <f t="shared" si="2"/>
        <v>0.92159999999999975</v>
      </c>
      <c r="H24" s="84">
        <f t="shared" si="3"/>
        <v>6.3596339898146462E-2</v>
      </c>
      <c r="I24" s="7" t="s">
        <v>30</v>
      </c>
    </row>
    <row r="25" spans="1:9" ht="12.95" customHeight="1" x14ac:dyDescent="0.15">
      <c r="A25" s="66"/>
      <c r="B25" s="67"/>
      <c r="C25" s="62"/>
      <c r="D25" s="16" t="s">
        <v>28</v>
      </c>
      <c r="E25" s="26">
        <v>12.8955</v>
      </c>
      <c r="F25" s="30">
        <v>13.674899999999999</v>
      </c>
      <c r="G25" s="85">
        <f t="shared" si="0"/>
        <v>0.77939999999999898</v>
      </c>
      <c r="H25" s="84">
        <f t="shared" si="1"/>
        <v>6.0439688263347599E-2</v>
      </c>
      <c r="I25" s="7" t="s">
        <v>31</v>
      </c>
    </row>
    <row r="26" spans="1:9" ht="12.95" customHeight="1" x14ac:dyDescent="0.15">
      <c r="A26" s="66"/>
      <c r="B26" s="67"/>
      <c r="C26" s="63"/>
      <c r="D26" s="16" t="s">
        <v>26</v>
      </c>
      <c r="E26" s="26">
        <v>12.8985</v>
      </c>
      <c r="F26" s="30">
        <v>13.973699999999999</v>
      </c>
      <c r="G26" s="85">
        <f t="shared" si="0"/>
        <v>1.0751999999999988</v>
      </c>
      <c r="H26" s="84">
        <f t="shared" si="1"/>
        <v>8.3358530061634975E-2</v>
      </c>
      <c r="I26" s="7" t="s">
        <v>32</v>
      </c>
    </row>
    <row r="27" spans="1:9" ht="12.95" customHeight="1" x14ac:dyDescent="0.15">
      <c r="A27" s="66"/>
      <c r="B27" s="67"/>
      <c r="C27" s="61" t="s">
        <v>15</v>
      </c>
      <c r="D27" s="16" t="s">
        <v>24</v>
      </c>
      <c r="E27" s="26">
        <v>14.491400000000001</v>
      </c>
      <c r="F27" s="30">
        <v>15.413</v>
      </c>
      <c r="G27" s="85">
        <f t="shared" si="0"/>
        <v>0.92159999999999975</v>
      </c>
      <c r="H27" s="84">
        <f t="shared" si="1"/>
        <v>6.3596339898146462E-2</v>
      </c>
      <c r="I27" s="7" t="s">
        <v>30</v>
      </c>
    </row>
    <row r="28" spans="1:9" ht="12.95" customHeight="1" x14ac:dyDescent="0.15">
      <c r="A28" s="66"/>
      <c r="B28" s="67"/>
      <c r="C28" s="62"/>
      <c r="D28" s="16" t="s">
        <v>28</v>
      </c>
      <c r="E28" s="26">
        <v>12.8955</v>
      </c>
      <c r="F28" s="30">
        <v>13.674899999999999</v>
      </c>
      <c r="G28" s="85">
        <f t="shared" si="0"/>
        <v>0.77939999999999898</v>
      </c>
      <c r="H28" s="84">
        <f t="shared" si="1"/>
        <v>6.0439688263347599E-2</v>
      </c>
      <c r="I28" s="7" t="s">
        <v>31</v>
      </c>
    </row>
    <row r="29" spans="1:9" ht="12.95" customHeight="1" x14ac:dyDescent="0.15">
      <c r="A29" s="66"/>
      <c r="B29" s="67"/>
      <c r="C29" s="63"/>
      <c r="D29" s="16" t="s">
        <v>26</v>
      </c>
      <c r="E29" s="26">
        <v>12.8985</v>
      </c>
      <c r="F29" s="30">
        <v>13.973699999999999</v>
      </c>
      <c r="G29" s="85">
        <f t="shared" si="0"/>
        <v>1.0751999999999988</v>
      </c>
      <c r="H29" s="84">
        <f t="shared" si="1"/>
        <v>8.3358530061634975E-2</v>
      </c>
      <c r="I29" s="7" t="s">
        <v>32</v>
      </c>
    </row>
    <row r="30" spans="1:9" ht="12.95" customHeight="1" x14ac:dyDescent="0.15">
      <c r="A30" s="66"/>
      <c r="B30" s="67"/>
      <c r="C30" s="61" t="s">
        <v>18</v>
      </c>
      <c r="D30" s="16" t="s">
        <v>24</v>
      </c>
      <c r="E30" s="26">
        <v>14.491400000000001</v>
      </c>
      <c r="F30" s="30">
        <v>15.413</v>
      </c>
      <c r="G30" s="85">
        <f t="shared" si="0"/>
        <v>0.92159999999999975</v>
      </c>
      <c r="H30" s="84">
        <f t="shared" si="1"/>
        <v>6.3596339898146462E-2</v>
      </c>
      <c r="I30" s="7" t="s">
        <v>30</v>
      </c>
    </row>
    <row r="31" spans="1:9" ht="12.95" customHeight="1" x14ac:dyDescent="0.15">
      <c r="A31" s="66"/>
      <c r="B31" s="67"/>
      <c r="C31" s="62"/>
      <c r="D31" s="16" t="s">
        <v>28</v>
      </c>
      <c r="E31" s="26">
        <v>12.8955</v>
      </c>
      <c r="F31" s="30">
        <v>13.674899999999999</v>
      </c>
      <c r="G31" s="85">
        <f t="shared" si="0"/>
        <v>0.77939999999999898</v>
      </c>
      <c r="H31" s="84">
        <f t="shared" si="1"/>
        <v>6.0439688263347599E-2</v>
      </c>
      <c r="I31" s="7" t="s">
        <v>31</v>
      </c>
    </row>
    <row r="32" spans="1:9" ht="12.95" customHeight="1" x14ac:dyDescent="0.15">
      <c r="A32" s="68"/>
      <c r="B32" s="69"/>
      <c r="C32" s="63"/>
      <c r="D32" s="16" t="s">
        <v>26</v>
      </c>
      <c r="E32" s="26">
        <v>12.8985</v>
      </c>
      <c r="F32" s="30">
        <v>13.973699999999999</v>
      </c>
      <c r="G32" s="85">
        <f t="shared" si="0"/>
        <v>1.0751999999999988</v>
      </c>
      <c r="H32" s="84">
        <f t="shared" si="1"/>
        <v>8.3358530061634975E-2</v>
      </c>
      <c r="I32" s="7" t="s">
        <v>32</v>
      </c>
    </row>
    <row r="33" spans="1:9" ht="12.95" customHeight="1" x14ac:dyDescent="0.15">
      <c r="A33" s="75" t="s">
        <v>13</v>
      </c>
      <c r="B33" s="76"/>
      <c r="C33" s="70" t="s">
        <v>16</v>
      </c>
      <c r="D33" s="70"/>
      <c r="E33" s="26">
        <v>17.084800000000001</v>
      </c>
      <c r="F33" s="30">
        <v>16.6861</v>
      </c>
      <c r="G33" s="85">
        <f t="shared" si="0"/>
        <v>-0.39870000000000161</v>
      </c>
      <c r="H33" s="84">
        <f t="shared" si="1"/>
        <v>-2.3336533058625302E-2</v>
      </c>
      <c r="I33" s="7"/>
    </row>
    <row r="34" spans="1:9" ht="12.95" customHeight="1" x14ac:dyDescent="0.15">
      <c r="A34" s="77"/>
      <c r="B34" s="78"/>
      <c r="C34" s="70" t="s">
        <v>17</v>
      </c>
      <c r="D34" s="36" t="s">
        <v>52</v>
      </c>
      <c r="E34" s="26">
        <v>16.819300000000002</v>
      </c>
      <c r="F34" s="30">
        <v>16.4206</v>
      </c>
      <c r="G34" s="85">
        <f t="shared" si="0"/>
        <v>-0.39870000000000161</v>
      </c>
      <c r="H34" s="84">
        <f t="shared" si="1"/>
        <v>-2.3704910430279592E-2</v>
      </c>
      <c r="I34" s="7" t="s">
        <v>54</v>
      </c>
    </row>
    <row r="35" spans="1:9" ht="12.95" customHeight="1" x14ac:dyDescent="0.15">
      <c r="A35" s="79"/>
      <c r="B35" s="80"/>
      <c r="C35" s="71"/>
      <c r="D35" s="36" t="s">
        <v>53</v>
      </c>
      <c r="E35" s="26">
        <v>16.461500000000001</v>
      </c>
      <c r="F35" s="30">
        <v>16.062799999999999</v>
      </c>
      <c r="G35" s="85">
        <f t="shared" si="0"/>
        <v>-0.39870000000000161</v>
      </c>
      <c r="H35" s="84">
        <f t="shared" si="1"/>
        <v>-2.4220150047079645E-2</v>
      </c>
      <c r="I35" s="7" t="s">
        <v>55</v>
      </c>
    </row>
    <row r="36" spans="1:9" ht="12.95" customHeight="1" x14ac:dyDescent="0.15">
      <c r="A36" s="48" t="s">
        <v>37</v>
      </c>
      <c r="B36" s="48"/>
      <c r="C36" s="48"/>
      <c r="D36" s="24" t="s">
        <v>24</v>
      </c>
      <c r="E36" s="26">
        <v>14.491400000000001</v>
      </c>
      <c r="F36" s="30">
        <v>15.413</v>
      </c>
      <c r="G36" s="85">
        <f t="shared" si="0"/>
        <v>0.92159999999999975</v>
      </c>
      <c r="H36" s="84">
        <f t="shared" si="1"/>
        <v>6.3596339898146462E-2</v>
      </c>
      <c r="I36" s="7" t="s">
        <v>30</v>
      </c>
    </row>
    <row r="37" spans="1:9" ht="12.95" customHeight="1" x14ac:dyDescent="0.15">
      <c r="A37" s="48"/>
      <c r="B37" s="48"/>
      <c r="C37" s="48"/>
      <c r="D37" s="24" t="s">
        <v>28</v>
      </c>
      <c r="E37" s="26">
        <v>12.8955</v>
      </c>
      <c r="F37" s="30">
        <v>13.674899999999999</v>
      </c>
      <c r="G37" s="85">
        <f t="shared" si="0"/>
        <v>0.77939999999999898</v>
      </c>
      <c r="H37" s="84">
        <f t="shared" si="1"/>
        <v>6.0439688263347599E-2</v>
      </c>
      <c r="I37" s="7" t="s">
        <v>31</v>
      </c>
    </row>
    <row r="38" spans="1:9" ht="12.95" customHeight="1" x14ac:dyDescent="0.15">
      <c r="A38" s="48"/>
      <c r="B38" s="48"/>
      <c r="C38" s="48"/>
      <c r="D38" s="24" t="s">
        <v>26</v>
      </c>
      <c r="E38" s="26">
        <v>12.8985</v>
      </c>
      <c r="F38" s="30">
        <v>13.973699999999999</v>
      </c>
      <c r="G38" s="85">
        <f t="shared" si="0"/>
        <v>1.0751999999999988</v>
      </c>
      <c r="H38" s="84">
        <f t="shared" si="1"/>
        <v>8.3358530061634975E-2</v>
      </c>
      <c r="I38" s="7" t="s">
        <v>32</v>
      </c>
    </row>
    <row r="39" spans="1:9" ht="12.95" customHeight="1" x14ac:dyDescent="0.15">
      <c r="A39" s="48" t="s">
        <v>48</v>
      </c>
      <c r="B39" s="48"/>
      <c r="C39" s="48"/>
      <c r="D39" s="48"/>
      <c r="E39" s="26">
        <v>15.4178</v>
      </c>
      <c r="F39" s="30">
        <v>16.0566</v>
      </c>
      <c r="G39" s="85">
        <f>F39-E39</f>
        <v>0.63879999999999981</v>
      </c>
      <c r="H39" s="84">
        <f>(F39-E39)/E39</f>
        <v>4.1432629817483677E-2</v>
      </c>
      <c r="I39" s="33"/>
    </row>
    <row r="40" spans="1:9" ht="12.95" customHeight="1" x14ac:dyDescent="0.15">
      <c r="A40" s="48" t="s">
        <v>47</v>
      </c>
      <c r="B40" s="48"/>
      <c r="C40" s="48"/>
      <c r="D40" s="48"/>
      <c r="E40" s="26">
        <v>13.077400000000001</v>
      </c>
      <c r="F40" s="30">
        <v>13.716200000000001</v>
      </c>
      <c r="G40" s="85">
        <f>F40-E40</f>
        <v>0.63879999999999981</v>
      </c>
      <c r="H40" s="84">
        <f>(F40-E40)/E40</f>
        <v>4.8847630262896277E-2</v>
      </c>
      <c r="I40" s="8" t="s">
        <v>12</v>
      </c>
    </row>
    <row r="41" spans="1:9" ht="12.95" customHeight="1" x14ac:dyDescent="0.15">
      <c r="A41" s="74" t="s">
        <v>46</v>
      </c>
      <c r="B41" s="74"/>
      <c r="C41" s="74"/>
      <c r="D41" s="74"/>
      <c r="E41" s="74"/>
      <c r="F41" s="74"/>
      <c r="G41" s="74"/>
      <c r="H41" s="74"/>
      <c r="I41" s="74"/>
    </row>
    <row r="42" spans="1:9" s="15" customFormat="1" ht="28.5" customHeight="1" x14ac:dyDescent="0.15">
      <c r="A42" s="72"/>
      <c r="B42" s="72"/>
      <c r="C42" s="72"/>
      <c r="D42" s="72"/>
      <c r="E42" s="72"/>
      <c r="F42" s="72"/>
      <c r="G42" s="72"/>
      <c r="H42" s="72"/>
      <c r="I42" s="72"/>
    </row>
    <row r="43" spans="1:9" ht="24" customHeight="1" x14ac:dyDescent="0.15">
      <c r="B43" s="9" t="s">
        <v>57</v>
      </c>
      <c r="C43" s="9"/>
      <c r="D43" s="1"/>
      <c r="E43" s="23"/>
      <c r="F43" s="23"/>
      <c r="G43" s="23"/>
      <c r="H43" s="1"/>
      <c r="I43" s="10"/>
    </row>
    <row r="44" spans="1:9" ht="15" customHeight="1" x14ac:dyDescent="0.15">
      <c r="A44" s="13"/>
      <c r="B44" s="13"/>
      <c r="C44" s="4"/>
      <c r="D44" s="4"/>
      <c r="E44" s="22"/>
      <c r="F44" s="22"/>
      <c r="G44" s="22"/>
      <c r="H44" s="5"/>
      <c r="I44" s="27" t="s">
        <v>36</v>
      </c>
    </row>
    <row r="45" spans="1:9" ht="12.95" customHeight="1" x14ac:dyDescent="0.15">
      <c r="A45" s="49" t="s">
        <v>0</v>
      </c>
      <c r="B45" s="50"/>
      <c r="C45" s="50"/>
      <c r="D45" s="51"/>
      <c r="E45" s="40" t="s">
        <v>58</v>
      </c>
      <c r="F45" s="42" t="s">
        <v>59</v>
      </c>
      <c r="G45" s="44" t="s">
        <v>1</v>
      </c>
      <c r="H45" s="45"/>
      <c r="I45" s="38" t="s">
        <v>2</v>
      </c>
    </row>
    <row r="46" spans="1:9" ht="18.75" customHeight="1" x14ac:dyDescent="0.15">
      <c r="A46" s="52"/>
      <c r="B46" s="53"/>
      <c r="C46" s="53"/>
      <c r="D46" s="54"/>
      <c r="E46" s="41"/>
      <c r="F46" s="43"/>
      <c r="G46" s="28" t="s">
        <v>3</v>
      </c>
      <c r="H46" s="29" t="s">
        <v>4</v>
      </c>
      <c r="I46" s="73"/>
    </row>
    <row r="47" spans="1:9" ht="12.95" customHeight="1" x14ac:dyDescent="0.15">
      <c r="A47" s="64" t="s">
        <v>5</v>
      </c>
      <c r="B47" s="65"/>
      <c r="C47" s="48" t="s">
        <v>19</v>
      </c>
      <c r="D47" s="48"/>
      <c r="E47" s="25">
        <v>16.186399999999999</v>
      </c>
      <c r="F47" s="31">
        <v>16.474299999999999</v>
      </c>
      <c r="G47" s="85">
        <f t="shared" ref="G47:G76" si="4">F47-E47</f>
        <v>0.28790000000000049</v>
      </c>
      <c r="H47" s="83">
        <f>(F47-E47)/E47</f>
        <v>1.7786536845747079E-2</v>
      </c>
      <c r="I47" s="35" t="s">
        <v>51</v>
      </c>
    </row>
    <row r="48" spans="1:9" ht="12.95" customHeight="1" x14ac:dyDescent="0.15">
      <c r="A48" s="66"/>
      <c r="B48" s="67"/>
      <c r="C48" s="48" t="s">
        <v>20</v>
      </c>
      <c r="D48" s="48"/>
      <c r="E48" s="25">
        <v>16.152899999999999</v>
      </c>
      <c r="F48" s="31">
        <v>16.440799999999999</v>
      </c>
      <c r="G48" s="85">
        <f t="shared" si="4"/>
        <v>0.28790000000000049</v>
      </c>
      <c r="H48" s="83">
        <f t="shared" ref="H48:H79" si="5">(F48-E48)/E48</f>
        <v>1.7823424895839168E-2</v>
      </c>
      <c r="I48" s="32" t="s">
        <v>35</v>
      </c>
    </row>
    <row r="49" spans="1:9" ht="12.95" customHeight="1" x14ac:dyDescent="0.15">
      <c r="A49" s="68"/>
      <c r="B49" s="69"/>
      <c r="C49" s="46" t="s">
        <v>21</v>
      </c>
      <c r="D49" s="47"/>
      <c r="E49" s="25">
        <v>15.901199999999999</v>
      </c>
      <c r="F49" s="31">
        <v>16.1891</v>
      </c>
      <c r="G49" s="85">
        <f>F49-E49</f>
        <v>0.28790000000000049</v>
      </c>
      <c r="H49" s="84">
        <f>(F49-E49)/E49</f>
        <v>1.8105551782255459E-2</v>
      </c>
      <c r="I49" s="14"/>
    </row>
    <row r="50" spans="1:9" ht="12.95" customHeight="1" x14ac:dyDescent="0.15">
      <c r="A50" s="48" t="s">
        <v>6</v>
      </c>
      <c r="B50" s="48"/>
      <c r="C50" s="48"/>
      <c r="D50" s="48"/>
      <c r="E50" s="25">
        <v>16.6372</v>
      </c>
      <c r="F50" s="31">
        <v>16.764599999999998</v>
      </c>
      <c r="G50" s="85">
        <f t="shared" si="4"/>
        <v>0.12739999999999796</v>
      </c>
      <c r="H50" s="84">
        <f t="shared" si="5"/>
        <v>7.6575385281175898E-3</v>
      </c>
      <c r="I50" s="6"/>
    </row>
    <row r="51" spans="1:9" ht="12.95" customHeight="1" x14ac:dyDescent="0.15">
      <c r="A51" s="48" t="s">
        <v>7</v>
      </c>
      <c r="B51" s="48"/>
      <c r="C51" s="48" t="s">
        <v>8</v>
      </c>
      <c r="D51" s="16" t="s">
        <v>24</v>
      </c>
      <c r="E51" s="25">
        <v>15.923200000000001</v>
      </c>
      <c r="F51" s="31">
        <v>16.342099999999999</v>
      </c>
      <c r="G51" s="85">
        <f t="shared" si="4"/>
        <v>0.41889999999999716</v>
      </c>
      <c r="H51" s="84">
        <f t="shared" si="5"/>
        <v>2.6307526125401749E-2</v>
      </c>
      <c r="I51" s="7" t="s">
        <v>30</v>
      </c>
    </row>
    <row r="52" spans="1:9" ht="12.95" customHeight="1" x14ac:dyDescent="0.15">
      <c r="A52" s="48"/>
      <c r="B52" s="48"/>
      <c r="C52" s="48"/>
      <c r="D52" s="16" t="s">
        <v>29</v>
      </c>
      <c r="E52" s="25">
        <v>15.610299999999999</v>
      </c>
      <c r="F52" s="31">
        <v>16.105599999999999</v>
      </c>
      <c r="G52" s="85">
        <f t="shared" si="4"/>
        <v>0.4953000000000003</v>
      </c>
      <c r="H52" s="84">
        <f t="shared" si="5"/>
        <v>3.1729050690890014E-2</v>
      </c>
      <c r="I52" s="7" t="s">
        <v>31</v>
      </c>
    </row>
    <row r="53" spans="1:9" ht="12.95" customHeight="1" x14ac:dyDescent="0.15">
      <c r="A53" s="48"/>
      <c r="B53" s="48"/>
      <c r="C53" s="48"/>
      <c r="D53" s="16" t="s">
        <v>26</v>
      </c>
      <c r="E53" s="25">
        <v>15.610299999999999</v>
      </c>
      <c r="F53" s="31">
        <v>16.1585</v>
      </c>
      <c r="G53" s="85">
        <f t="shared" si="4"/>
        <v>0.54820000000000135</v>
      </c>
      <c r="H53" s="84">
        <f t="shared" si="5"/>
        <v>3.5117838862802217E-2</v>
      </c>
      <c r="I53" s="7" t="s">
        <v>32</v>
      </c>
    </row>
    <row r="54" spans="1:9" ht="12.95" customHeight="1" x14ac:dyDescent="0.15">
      <c r="A54" s="48"/>
      <c r="B54" s="48"/>
      <c r="C54" s="48" t="s">
        <v>9</v>
      </c>
      <c r="D54" s="16" t="s">
        <v>24</v>
      </c>
      <c r="E54" s="25">
        <v>14.911300000000001</v>
      </c>
      <c r="F54" s="31">
        <v>15.3302</v>
      </c>
      <c r="G54" s="85">
        <f t="shared" si="4"/>
        <v>0.41889999999999894</v>
      </c>
      <c r="H54" s="84">
        <f t="shared" si="5"/>
        <v>2.8092788690456158E-2</v>
      </c>
      <c r="I54" s="7" t="s">
        <v>30</v>
      </c>
    </row>
    <row r="55" spans="1:9" ht="12.95" customHeight="1" x14ac:dyDescent="0.15">
      <c r="A55" s="48"/>
      <c r="B55" s="48"/>
      <c r="C55" s="48"/>
      <c r="D55" s="16" t="s">
        <v>29</v>
      </c>
      <c r="E55" s="25">
        <v>14.5984</v>
      </c>
      <c r="F55" s="31">
        <v>15.0937</v>
      </c>
      <c r="G55" s="85">
        <f t="shared" si="4"/>
        <v>0.4953000000000003</v>
      </c>
      <c r="H55" s="84">
        <f t="shared" si="5"/>
        <v>3.3928375712406859E-2</v>
      </c>
      <c r="I55" s="7" t="s">
        <v>31</v>
      </c>
    </row>
    <row r="56" spans="1:9" ht="12.95" customHeight="1" x14ac:dyDescent="0.15">
      <c r="A56" s="48"/>
      <c r="B56" s="48"/>
      <c r="C56" s="48"/>
      <c r="D56" s="16" t="s">
        <v>26</v>
      </c>
      <c r="E56" s="25">
        <v>14.5984</v>
      </c>
      <c r="F56" s="31">
        <v>15.146599999999999</v>
      </c>
      <c r="G56" s="85">
        <f t="shared" si="4"/>
        <v>0.54819999999999958</v>
      </c>
      <c r="H56" s="84">
        <f t="shared" si="5"/>
        <v>3.7552060499780771E-2</v>
      </c>
      <c r="I56" s="7" t="s">
        <v>32</v>
      </c>
    </row>
    <row r="57" spans="1:9" ht="12.95" customHeight="1" x14ac:dyDescent="0.15">
      <c r="A57" s="48" t="s">
        <v>22</v>
      </c>
      <c r="B57" s="48"/>
      <c r="C57" s="48"/>
      <c r="D57" s="16" t="s">
        <v>24</v>
      </c>
      <c r="E57" s="25">
        <v>16.207899999999999</v>
      </c>
      <c r="F57" s="31">
        <v>16.070399999999999</v>
      </c>
      <c r="G57" s="85">
        <f t="shared" si="4"/>
        <v>-0.13749999999999929</v>
      </c>
      <c r="H57" s="84">
        <f t="shared" si="5"/>
        <v>-8.4835172971204961E-3</v>
      </c>
      <c r="I57" s="7" t="s">
        <v>30</v>
      </c>
    </row>
    <row r="58" spans="1:9" ht="12.95" customHeight="1" x14ac:dyDescent="0.15">
      <c r="A58" s="48"/>
      <c r="B58" s="48"/>
      <c r="C58" s="48"/>
      <c r="D58" s="37" t="s">
        <v>28</v>
      </c>
      <c r="E58" s="25">
        <v>8.7059999999999995</v>
      </c>
      <c r="F58" s="31">
        <v>9.2056000000000004</v>
      </c>
      <c r="G58" s="85">
        <f t="shared" si="4"/>
        <v>0.49960000000000093</v>
      </c>
      <c r="H58" s="84">
        <f t="shared" si="5"/>
        <v>5.7385711003905465E-2</v>
      </c>
      <c r="I58" s="7" t="s">
        <v>33</v>
      </c>
    </row>
    <row r="59" spans="1:9" ht="12.95" customHeight="1" x14ac:dyDescent="0.15">
      <c r="A59" s="48"/>
      <c r="B59" s="48"/>
      <c r="C59" s="48"/>
      <c r="D59" s="16" t="s">
        <v>26</v>
      </c>
      <c r="E59" s="25">
        <v>14.654400000000001</v>
      </c>
      <c r="F59" s="31">
        <v>15.6889</v>
      </c>
      <c r="G59" s="85">
        <f t="shared" si="4"/>
        <v>1.0344999999999995</v>
      </c>
      <c r="H59" s="84">
        <f t="shared" si="5"/>
        <v>7.0593132438039052E-2</v>
      </c>
      <c r="I59" s="7" t="s">
        <v>34</v>
      </c>
    </row>
    <row r="60" spans="1:9" ht="12.95" customHeight="1" x14ac:dyDescent="0.15">
      <c r="A60" s="55" t="s">
        <v>10</v>
      </c>
      <c r="B60" s="56"/>
      <c r="C60" s="56"/>
      <c r="D60" s="17" t="s">
        <v>23</v>
      </c>
      <c r="E60" s="25">
        <v>14.0816</v>
      </c>
      <c r="F60" s="31">
        <v>14.579600000000001</v>
      </c>
      <c r="G60" s="85">
        <f t="shared" si="4"/>
        <v>0.49800000000000111</v>
      </c>
      <c r="H60" s="84">
        <f t="shared" si="5"/>
        <v>3.5365299397795785E-2</v>
      </c>
      <c r="I60" s="7" t="s">
        <v>30</v>
      </c>
    </row>
    <row r="61" spans="1:9" ht="12.95" customHeight="1" x14ac:dyDescent="0.15">
      <c r="A61" s="57"/>
      <c r="B61" s="58"/>
      <c r="C61" s="58"/>
      <c r="D61" s="18" t="s">
        <v>27</v>
      </c>
      <c r="E61" s="25">
        <v>13.1982</v>
      </c>
      <c r="F61" s="31">
        <v>13.8385</v>
      </c>
      <c r="G61" s="85">
        <f>F61-E61</f>
        <v>0.64029999999999987</v>
      </c>
      <c r="H61" s="84">
        <f>(F61-E61)/E61</f>
        <v>4.8514191329120625E-2</v>
      </c>
      <c r="I61" s="7" t="s">
        <v>31</v>
      </c>
    </row>
    <row r="62" spans="1:9" ht="12.95" customHeight="1" x14ac:dyDescent="0.15">
      <c r="A62" s="59"/>
      <c r="B62" s="60"/>
      <c r="C62" s="60"/>
      <c r="D62" s="19" t="s">
        <v>25</v>
      </c>
      <c r="E62" s="25">
        <v>13.1982</v>
      </c>
      <c r="F62" s="31">
        <v>13.9781</v>
      </c>
      <c r="G62" s="85">
        <f>F62-E62</f>
        <v>0.77989999999999959</v>
      </c>
      <c r="H62" s="84">
        <f>(F62-E62)/E62</f>
        <v>5.9091391250321985E-2</v>
      </c>
      <c r="I62" s="7" t="s">
        <v>32</v>
      </c>
    </row>
    <row r="63" spans="1:9" ht="12.95" customHeight="1" x14ac:dyDescent="0.15">
      <c r="A63" s="55" t="s">
        <v>44</v>
      </c>
      <c r="B63" s="56"/>
      <c r="C63" s="56"/>
      <c r="D63" s="17" t="s">
        <v>23</v>
      </c>
      <c r="E63" s="25">
        <v>14.0816</v>
      </c>
      <c r="F63" s="31">
        <v>14.579600000000001</v>
      </c>
      <c r="G63" s="85">
        <f>F63-E63</f>
        <v>0.49800000000000111</v>
      </c>
      <c r="H63" s="84">
        <f>(F63-E63)/E63</f>
        <v>3.5365299397795785E-2</v>
      </c>
      <c r="I63" s="7" t="s">
        <v>30</v>
      </c>
    </row>
    <row r="64" spans="1:9" ht="12.95" customHeight="1" x14ac:dyDescent="0.15">
      <c r="A64" s="57"/>
      <c r="B64" s="58"/>
      <c r="C64" s="58"/>
      <c r="D64" s="18" t="s">
        <v>27</v>
      </c>
      <c r="E64" s="25">
        <v>13.1982</v>
      </c>
      <c r="F64" s="31">
        <v>13.8385</v>
      </c>
      <c r="G64" s="85">
        <f>F64-E64</f>
        <v>0.64029999999999987</v>
      </c>
      <c r="H64" s="84">
        <f>(F64-E64)/E64</f>
        <v>4.8514191329120625E-2</v>
      </c>
      <c r="I64" s="7" t="s">
        <v>31</v>
      </c>
    </row>
    <row r="65" spans="1:9" ht="12.95" customHeight="1" x14ac:dyDescent="0.15">
      <c r="A65" s="59"/>
      <c r="B65" s="60"/>
      <c r="C65" s="60"/>
      <c r="D65" s="19" t="s">
        <v>25</v>
      </c>
      <c r="E65" s="25">
        <v>13.1982</v>
      </c>
      <c r="F65" s="31">
        <v>13.9781</v>
      </c>
      <c r="G65" s="85">
        <f>F65-E65</f>
        <v>0.77989999999999959</v>
      </c>
      <c r="H65" s="84">
        <f>(F65-E65)/E65</f>
        <v>5.9091391250321985E-2</v>
      </c>
      <c r="I65" s="7" t="s">
        <v>32</v>
      </c>
    </row>
    <row r="66" spans="1:9" ht="12.95" customHeight="1" x14ac:dyDescent="0.15">
      <c r="A66" s="64" t="s">
        <v>42</v>
      </c>
      <c r="B66" s="65"/>
      <c r="C66" s="61" t="s">
        <v>14</v>
      </c>
      <c r="D66" s="16" t="s">
        <v>24</v>
      </c>
      <c r="E66" s="25">
        <v>14.956200000000001</v>
      </c>
      <c r="F66" s="31">
        <v>15.877800000000001</v>
      </c>
      <c r="G66" s="85">
        <f t="shared" si="4"/>
        <v>0.92159999999999975</v>
      </c>
      <c r="H66" s="84">
        <f t="shared" si="5"/>
        <v>6.1619930196172804E-2</v>
      </c>
      <c r="I66" s="7" t="s">
        <v>30</v>
      </c>
    </row>
    <row r="67" spans="1:9" ht="12.95" customHeight="1" x14ac:dyDescent="0.15">
      <c r="A67" s="66"/>
      <c r="B67" s="67"/>
      <c r="C67" s="62"/>
      <c r="D67" s="16" t="s">
        <v>28</v>
      </c>
      <c r="E67" s="25">
        <v>13.360300000000001</v>
      </c>
      <c r="F67" s="31">
        <v>14.139699999999999</v>
      </c>
      <c r="G67" s="85">
        <f t="shared" si="4"/>
        <v>0.77939999999999898</v>
      </c>
      <c r="H67" s="84">
        <f t="shared" si="5"/>
        <v>5.8337013390417802E-2</v>
      </c>
      <c r="I67" s="7" t="s">
        <v>31</v>
      </c>
    </row>
    <row r="68" spans="1:9" ht="12.95" customHeight="1" x14ac:dyDescent="0.15">
      <c r="A68" s="66"/>
      <c r="B68" s="67"/>
      <c r="C68" s="63"/>
      <c r="D68" s="16" t="s">
        <v>26</v>
      </c>
      <c r="E68" s="25">
        <v>13.363300000000001</v>
      </c>
      <c r="F68" s="31">
        <v>14.438499999999999</v>
      </c>
      <c r="G68" s="85">
        <f t="shared" si="4"/>
        <v>1.0751999999999988</v>
      </c>
      <c r="H68" s="84">
        <f t="shared" si="5"/>
        <v>8.0459168019875238E-2</v>
      </c>
      <c r="I68" s="7" t="s">
        <v>32</v>
      </c>
    </row>
    <row r="69" spans="1:9" ht="12.95" customHeight="1" x14ac:dyDescent="0.15">
      <c r="A69" s="66"/>
      <c r="B69" s="67"/>
      <c r="C69" s="61" t="s">
        <v>45</v>
      </c>
      <c r="D69" s="16" t="s">
        <v>24</v>
      </c>
      <c r="E69" s="25">
        <v>14.956200000000001</v>
      </c>
      <c r="F69" s="31">
        <v>15.877800000000001</v>
      </c>
      <c r="G69" s="85">
        <f t="shared" si="4"/>
        <v>0.92159999999999975</v>
      </c>
      <c r="H69" s="84">
        <f t="shared" si="5"/>
        <v>6.1619930196172804E-2</v>
      </c>
      <c r="I69" s="7" t="s">
        <v>30</v>
      </c>
    </row>
    <row r="70" spans="1:9" ht="12.95" customHeight="1" x14ac:dyDescent="0.15">
      <c r="A70" s="66"/>
      <c r="B70" s="67"/>
      <c r="C70" s="62"/>
      <c r="D70" s="16" t="s">
        <v>28</v>
      </c>
      <c r="E70" s="25">
        <v>13.360300000000001</v>
      </c>
      <c r="F70" s="31">
        <v>14.139699999999999</v>
      </c>
      <c r="G70" s="85">
        <f t="shared" si="4"/>
        <v>0.77939999999999898</v>
      </c>
      <c r="H70" s="84">
        <f t="shared" si="5"/>
        <v>5.8337013390417802E-2</v>
      </c>
      <c r="I70" s="7" t="s">
        <v>31</v>
      </c>
    </row>
    <row r="71" spans="1:9" ht="12.95" customHeight="1" x14ac:dyDescent="0.15">
      <c r="A71" s="66"/>
      <c r="B71" s="67"/>
      <c r="C71" s="63"/>
      <c r="D71" s="16" t="s">
        <v>26</v>
      </c>
      <c r="E71" s="25">
        <v>13.363300000000001</v>
      </c>
      <c r="F71" s="31">
        <v>14.438499999999999</v>
      </c>
      <c r="G71" s="85">
        <f t="shared" si="4"/>
        <v>1.0751999999999988</v>
      </c>
      <c r="H71" s="84">
        <f t="shared" si="5"/>
        <v>8.0459168019875238E-2</v>
      </c>
      <c r="I71" s="7" t="s">
        <v>32</v>
      </c>
    </row>
    <row r="72" spans="1:9" ht="12.95" customHeight="1" x14ac:dyDescent="0.15">
      <c r="A72" s="66"/>
      <c r="B72" s="67"/>
      <c r="C72" s="61" t="s">
        <v>18</v>
      </c>
      <c r="D72" s="16" t="s">
        <v>24</v>
      </c>
      <c r="E72" s="25">
        <v>14.956200000000001</v>
      </c>
      <c r="F72" s="31">
        <v>15.877800000000001</v>
      </c>
      <c r="G72" s="85">
        <f t="shared" si="4"/>
        <v>0.92159999999999975</v>
      </c>
      <c r="H72" s="84">
        <f t="shared" si="5"/>
        <v>6.1619930196172804E-2</v>
      </c>
      <c r="I72" s="7" t="s">
        <v>30</v>
      </c>
    </row>
    <row r="73" spans="1:9" ht="12.95" customHeight="1" x14ac:dyDescent="0.15">
      <c r="A73" s="66"/>
      <c r="B73" s="67"/>
      <c r="C73" s="62"/>
      <c r="D73" s="16" t="s">
        <v>28</v>
      </c>
      <c r="E73" s="25">
        <v>13.360300000000001</v>
      </c>
      <c r="F73" s="31">
        <v>14.139699999999999</v>
      </c>
      <c r="G73" s="85">
        <f t="shared" si="4"/>
        <v>0.77939999999999898</v>
      </c>
      <c r="H73" s="84">
        <f t="shared" si="5"/>
        <v>5.8337013390417802E-2</v>
      </c>
      <c r="I73" s="7" t="s">
        <v>31</v>
      </c>
    </row>
    <row r="74" spans="1:9" ht="12.95" customHeight="1" x14ac:dyDescent="0.15">
      <c r="A74" s="68"/>
      <c r="B74" s="69"/>
      <c r="C74" s="63"/>
      <c r="D74" s="16" t="s">
        <v>26</v>
      </c>
      <c r="E74" s="25">
        <v>13.363300000000001</v>
      </c>
      <c r="F74" s="31">
        <v>14.438499999999999</v>
      </c>
      <c r="G74" s="85">
        <f t="shared" si="4"/>
        <v>1.0751999999999988</v>
      </c>
      <c r="H74" s="84">
        <f t="shared" si="5"/>
        <v>8.0459168019875238E-2</v>
      </c>
      <c r="I74" s="7" t="s">
        <v>32</v>
      </c>
    </row>
    <row r="75" spans="1:9" ht="12.95" customHeight="1" x14ac:dyDescent="0.15">
      <c r="A75" s="75" t="s">
        <v>13</v>
      </c>
      <c r="B75" s="76"/>
      <c r="C75" s="70" t="s">
        <v>16</v>
      </c>
      <c r="D75" s="70"/>
      <c r="E75" s="25">
        <v>16.917400000000001</v>
      </c>
      <c r="F75" s="31">
        <v>16.518700000000003</v>
      </c>
      <c r="G75" s="85">
        <f t="shared" si="4"/>
        <v>-0.39869999999999806</v>
      </c>
      <c r="H75" s="84">
        <f t="shared" si="5"/>
        <v>-2.3567451263196357E-2</v>
      </c>
      <c r="I75" s="7"/>
    </row>
    <row r="76" spans="1:9" ht="12.95" customHeight="1" x14ac:dyDescent="0.15">
      <c r="A76" s="77"/>
      <c r="B76" s="78"/>
      <c r="C76" s="81" t="s">
        <v>17</v>
      </c>
      <c r="D76" s="82"/>
      <c r="E76" s="25">
        <v>17.1691</v>
      </c>
      <c r="F76" s="31">
        <v>16.770400000000002</v>
      </c>
      <c r="G76" s="85">
        <f t="shared" si="4"/>
        <v>-0.39869999999999806</v>
      </c>
      <c r="H76" s="84">
        <f t="shared" si="5"/>
        <v>-2.3221951063247231E-2</v>
      </c>
      <c r="I76" s="7"/>
    </row>
    <row r="77" spans="1:9" ht="12.95" customHeight="1" x14ac:dyDescent="0.15">
      <c r="A77" s="48" t="s">
        <v>37</v>
      </c>
      <c r="B77" s="48"/>
      <c r="C77" s="48"/>
      <c r="D77" s="24" t="s">
        <v>38</v>
      </c>
      <c r="E77" s="26">
        <v>14.555900000000001</v>
      </c>
      <c r="F77" s="30">
        <v>15.477500000000001</v>
      </c>
      <c r="G77" s="85">
        <f t="shared" ref="G77:G81" si="6">F77-E77</f>
        <v>0.92159999999999975</v>
      </c>
      <c r="H77" s="84">
        <f t="shared" si="5"/>
        <v>6.3314532251526848E-2</v>
      </c>
      <c r="I77" s="7" t="s">
        <v>30</v>
      </c>
    </row>
    <row r="78" spans="1:9" ht="12.95" customHeight="1" x14ac:dyDescent="0.15">
      <c r="A78" s="48"/>
      <c r="B78" s="48"/>
      <c r="C78" s="48"/>
      <c r="D78" s="24" t="s">
        <v>39</v>
      </c>
      <c r="E78" s="26">
        <v>12.96</v>
      </c>
      <c r="F78" s="30">
        <v>13.7394</v>
      </c>
      <c r="G78" s="85">
        <f t="shared" si="6"/>
        <v>0.77939999999999898</v>
      </c>
      <c r="H78" s="84">
        <f t="shared" si="5"/>
        <v>6.0138888888888804E-2</v>
      </c>
      <c r="I78" s="7" t="s">
        <v>31</v>
      </c>
    </row>
    <row r="79" spans="1:9" ht="12.95" customHeight="1" x14ac:dyDescent="0.15">
      <c r="A79" s="48"/>
      <c r="B79" s="48"/>
      <c r="C79" s="48"/>
      <c r="D79" s="24" t="s">
        <v>40</v>
      </c>
      <c r="E79" s="26">
        <v>12.963000000000001</v>
      </c>
      <c r="F79" s="30">
        <v>14.0382</v>
      </c>
      <c r="G79" s="85">
        <f t="shared" si="6"/>
        <v>1.0751999999999988</v>
      </c>
      <c r="H79" s="84">
        <f t="shared" si="5"/>
        <v>8.2943763017819847E-2</v>
      </c>
      <c r="I79" s="7" t="s">
        <v>32</v>
      </c>
    </row>
    <row r="80" spans="1:9" ht="12.95" customHeight="1" x14ac:dyDescent="0.15">
      <c r="A80" s="48" t="s">
        <v>49</v>
      </c>
      <c r="B80" s="48"/>
      <c r="C80" s="48"/>
      <c r="D80" s="48"/>
      <c r="E80" s="25">
        <v>15.4161</v>
      </c>
      <c r="F80" s="31">
        <v>16.0549</v>
      </c>
      <c r="G80" s="85">
        <f t="shared" si="6"/>
        <v>0.63879999999999981</v>
      </c>
      <c r="H80" s="84">
        <f>(F80-E80)/E80</f>
        <v>4.1437198772711632E-2</v>
      </c>
      <c r="I80" s="8"/>
    </row>
    <row r="81" spans="1:9" ht="12.95" customHeight="1" x14ac:dyDescent="0.15">
      <c r="A81" s="48" t="s">
        <v>11</v>
      </c>
      <c r="B81" s="48"/>
      <c r="C81" s="48"/>
      <c r="D81" s="48"/>
      <c r="E81" s="26">
        <v>13.069700000000001</v>
      </c>
      <c r="F81" s="30">
        <v>13.708500000000001</v>
      </c>
      <c r="G81" s="85">
        <f t="shared" si="6"/>
        <v>0.63879999999999981</v>
      </c>
      <c r="H81" s="84">
        <f>(F81-E81)/E81</f>
        <v>4.8876408792856742E-2</v>
      </c>
      <c r="I81" s="8" t="s">
        <v>12</v>
      </c>
    </row>
    <row r="82" spans="1:9" ht="12.95" customHeight="1" x14ac:dyDescent="0.15">
      <c r="A82" s="74" t="s">
        <v>46</v>
      </c>
      <c r="B82" s="74"/>
      <c r="C82" s="74"/>
      <c r="D82" s="74"/>
      <c r="E82" s="74"/>
      <c r="F82" s="74"/>
      <c r="G82" s="74"/>
      <c r="H82" s="74"/>
      <c r="I82" s="74"/>
    </row>
    <row r="83" spans="1:9" s="15" customFormat="1" x14ac:dyDescent="0.15">
      <c r="A83" s="72"/>
      <c r="B83" s="72"/>
      <c r="C83" s="72"/>
      <c r="D83" s="72"/>
      <c r="E83" s="72"/>
      <c r="F83" s="72"/>
      <c r="G83" s="72"/>
      <c r="H83" s="72"/>
      <c r="I83" s="72"/>
    </row>
    <row r="84" spans="1:9" s="15" customFormat="1" x14ac:dyDescent="0.15">
      <c r="A84" s="72"/>
      <c r="B84" s="72"/>
      <c r="C84" s="72"/>
      <c r="D84" s="72"/>
      <c r="E84" s="72"/>
      <c r="F84" s="72"/>
      <c r="G84" s="72"/>
      <c r="H84" s="72"/>
      <c r="I84" s="72"/>
    </row>
    <row r="85" spans="1:9" s="15" customFormat="1" x14ac:dyDescent="0.15">
      <c r="A85" s="72"/>
      <c r="B85" s="72"/>
      <c r="C85" s="72"/>
      <c r="D85" s="72"/>
      <c r="E85" s="72"/>
      <c r="F85" s="72"/>
      <c r="G85" s="72"/>
      <c r="H85" s="72"/>
      <c r="I85" s="72"/>
    </row>
  </sheetData>
  <mergeCells count="57">
    <mergeCell ref="A75:B76"/>
    <mergeCell ref="E45:E46"/>
    <mergeCell ref="A81:D81"/>
    <mergeCell ref="A80:D80"/>
    <mergeCell ref="C72:C74"/>
    <mergeCell ref="A47:B49"/>
    <mergeCell ref="C75:D75"/>
    <mergeCell ref="C48:D48"/>
    <mergeCell ref="A60:C62"/>
    <mergeCell ref="A50:D50"/>
    <mergeCell ref="C69:C71"/>
    <mergeCell ref="A63:C65"/>
    <mergeCell ref="A57:C59"/>
    <mergeCell ref="C76:D76"/>
    <mergeCell ref="C54:C56"/>
    <mergeCell ref="A82:I82"/>
    <mergeCell ref="A83:I83"/>
    <mergeCell ref="A84:I84"/>
    <mergeCell ref="A85:I85"/>
    <mergeCell ref="A77:C79"/>
    <mergeCell ref="A42:I42"/>
    <mergeCell ref="C33:D33"/>
    <mergeCell ref="C51:C53"/>
    <mergeCell ref="F45:F46"/>
    <mergeCell ref="G45:H45"/>
    <mergeCell ref="I45:I46"/>
    <mergeCell ref="A41:I41"/>
    <mergeCell ref="A40:D40"/>
    <mergeCell ref="A36:C38"/>
    <mergeCell ref="A33:B35"/>
    <mergeCell ref="C49:D49"/>
    <mergeCell ref="A51:B56"/>
    <mergeCell ref="C66:C68"/>
    <mergeCell ref="C47:D47"/>
    <mergeCell ref="A45:D46"/>
    <mergeCell ref="A66:B74"/>
    <mergeCell ref="A39:D39"/>
    <mergeCell ref="A8:D8"/>
    <mergeCell ref="A15:C17"/>
    <mergeCell ref="A21:C23"/>
    <mergeCell ref="C24:C26"/>
    <mergeCell ref="A24:B32"/>
    <mergeCell ref="C34:C35"/>
    <mergeCell ref="C9:C11"/>
    <mergeCell ref="C27:C29"/>
    <mergeCell ref="C30:C32"/>
    <mergeCell ref="A18:C20"/>
    <mergeCell ref="C12:C14"/>
    <mergeCell ref="A9:B14"/>
    <mergeCell ref="I4:I5"/>
    <mergeCell ref="E4:E5"/>
    <mergeCell ref="F4:F5"/>
    <mergeCell ref="G4:H4"/>
    <mergeCell ref="C7:D7"/>
    <mergeCell ref="C6:D6"/>
    <mergeCell ref="A4:D5"/>
    <mergeCell ref="A6:B7"/>
  </mergeCells>
  <phoneticPr fontId="2" type="noConversion"/>
  <printOptions horizontalCentered="1"/>
  <pageMargins left="0.65" right="0.23622047244094491" top="0.53" bottom="0" header="0.52" footer="0.27559055118110237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이규일(B1230)/CS요금팀</cp:lastModifiedBy>
  <cp:lastPrinted>2016-10-31T01:17:29Z</cp:lastPrinted>
  <dcterms:created xsi:type="dcterms:W3CDTF">2005-01-24T04:52:32Z</dcterms:created>
  <dcterms:modified xsi:type="dcterms:W3CDTF">2017-04-28T08:10:44Z</dcterms:modified>
</cp:coreProperties>
</file>