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S요금팀(코원)\송민기M\5. 요금단가 관리(매 월 신규단가 등록 필요)\'24년 5월\"/>
    </mc:Choice>
  </mc:AlternateContent>
  <xr:revisionPtr revIDLastSave="0" documentId="8_{C4F1B903-AB3B-464E-AA01-5EBA0BC0972C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<sst xmlns="http://schemas.openxmlformats.org/spreadsheetml/2006/main" count="176" uniqueCount="59">
  <si>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</si>
  <si>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</si>
  <si>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</si>
  <si>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</si>
  <si>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</si>
  <si>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</si>
  <si>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</si>
  <si>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</si>
  <si>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</si>
  <si>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</si>
  <si>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</si>
  <si>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</si>
  <si>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</si>
  <si>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</si>
  <si>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</si>
  <si>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</si>
  <si>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</si>
  <si>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</si>
  <si>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</si>
  <si>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</si>
  <si>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</si>
  <si>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</si>
  <si>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</si>
  <si>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</si>
  <si>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</si>
  <si>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</si>
  <si>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</si>
  <si>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</si>
  <si>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</si>
  <si>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</si>
  <si>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</si>
  <si>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</si>
  <si>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</si>
  <si>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</si>
  <si>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</si>
  <si>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</si>
  <si>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</si>
  <si>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</si>
  <si>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</si>
  <si>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</si>
  <si>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</si>
  <si>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</si>
  <si>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</si>
  <si>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</si>
  <si>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</si>
  <si>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</si>
  <si>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</si>
  <si>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</si>
  <si>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</si>
  <si>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</si>
  <si>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</si>
  <si>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</si>
  <si>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</si>
  <si>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</si>
  <si>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</si>
  <si>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>서울-도시가스요금 조정 내역 (2024. 6. 1부)</t>
    <phoneticPr fontId="1" type="noConversion"/>
  </si>
  <si>
    <t>경기-도시가스요금 조정 내역(2024. 6. 1부)</t>
    <phoneticPr fontId="1" type="noConversion"/>
  </si>
  <si>
    <t>변경 전
(2024. 5. 1부)</t>
    <phoneticPr fontId="1" type="noConversion"/>
  </si>
  <si>
    <t>조 정
(2024. 6.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</si>
</sst>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80" sqref="H80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60" t="s">
        <v>55</v>
      </c>
      <c r="B1" s="160"/>
      <c r="C1" s="160"/>
      <c r="D1" s="160"/>
      <c r="E1" s="160"/>
      <c r="F1" s="160"/>
      <c r="G1" s="160"/>
      <c r="H1" s="160"/>
      <c r="I1" s="160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40" t="s">
        <v>54</v>
      </c>
      <c r="B3" s="141"/>
      <c r="C3" s="141"/>
      <c r="D3" s="142"/>
      <c r="E3" s="108" t="s">
        <v>57</v>
      </c>
      <c r="F3" s="148" t="s">
        <v>58</v>
      </c>
      <c r="G3" s="150" t="s">
        <v>1</v>
      </c>
      <c r="H3" s="151"/>
      <c r="I3" s="152" t="s">
        <v>2</v>
      </c>
    </row>
    <row r="4" spans="1:11" ht="16.5" customHeight="1">
      <c r="A4" s="143"/>
      <c r="B4" s="144"/>
      <c r="C4" s="144"/>
      <c r="D4" s="145"/>
      <c r="E4" s="109"/>
      <c r="F4" s="149"/>
      <c r="G4" s="10" t="s">
        <v>3</v>
      </c>
      <c r="H4" s="11" t="s">
        <v>4</v>
      </c>
      <c r="I4" s="161"/>
    </row>
    <row r="5" spans="1:11" ht="12.95" customHeight="1">
      <c r="A5" s="115" t="s">
        <v>5</v>
      </c>
      <c r="B5" s="116"/>
      <c r="C5" s="139" t="s">
        <v>42</v>
      </c>
      <c r="D5" s="139"/>
      <c r="E5" s="14">
        <v>20.735399999999998</v>
      </c>
      <c r="F5" s="39">
        <v>20.735399999999998</v>
      </c>
      <c r="G5" s="15">
        <f t="shared" ref="G5:G32" si="0">F5-E5</f>
        <v>0</v>
      </c>
      <c r="H5" s="16">
        <f t="shared" ref="H5:H32" si="1">(F5-E5)/E5</f>
        <v>0</v>
      </c>
      <c r="I5" s="40" t="s">
        <v>52</v>
      </c>
      <c r="K5" s="36"/>
    </row>
    <row r="6" spans="1:11" ht="12.95" customHeight="1">
      <c r="A6" s="119"/>
      <c r="B6" s="120"/>
      <c r="C6" s="137" t="s">
        <v>20</v>
      </c>
      <c r="D6" s="138"/>
      <c r="E6" s="17">
        <v>20.735399999999998</v>
      </c>
      <c r="F6" s="41">
        <v>20.735399999999998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>
      <c r="A7" s="129" t="s">
        <v>6</v>
      </c>
      <c r="B7" s="129"/>
      <c r="C7" s="129"/>
      <c r="D7" s="129"/>
      <c r="E7" s="53">
        <v>23.289300000000001</v>
      </c>
      <c r="F7" s="54">
        <v>22.728999999999999</v>
      </c>
      <c r="G7" s="55">
        <f t="shared" si="0"/>
        <v>-0.56030000000000157</v>
      </c>
      <c r="H7" s="56">
        <f t="shared" si="1"/>
        <v>-2.4058258513566383E-2</v>
      </c>
      <c r="I7" s="57"/>
      <c r="K7" s="36"/>
    </row>
    <row r="8" spans="1:11" ht="12.95" customHeight="1">
      <c r="A8" s="132" t="s">
        <v>7</v>
      </c>
      <c r="B8" s="132"/>
      <c r="C8" s="132" t="s">
        <v>8</v>
      </c>
      <c r="D8" s="38" t="s">
        <v>23</v>
      </c>
      <c r="E8" s="14">
        <v>20.559199999999997</v>
      </c>
      <c r="F8" s="39">
        <v>20.559199999999997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>
      <c r="A9" s="132"/>
      <c r="B9" s="132"/>
      <c r="C9" s="132"/>
      <c r="D9" s="21" t="s">
        <v>28</v>
      </c>
      <c r="E9" s="22">
        <v>20.3523</v>
      </c>
      <c r="F9" s="43">
        <v>20.3523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>
      <c r="A10" s="132"/>
      <c r="B10" s="132"/>
      <c r="C10" s="132"/>
      <c r="D10" s="27" t="s">
        <v>25</v>
      </c>
      <c r="E10" s="28">
        <v>20.364899999999999</v>
      </c>
      <c r="F10" s="44">
        <v>20.364899999999999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>
      <c r="A11" s="132"/>
      <c r="B11" s="132"/>
      <c r="C11" s="132" t="s">
        <v>9</v>
      </c>
      <c r="D11" s="38" t="s">
        <v>23</v>
      </c>
      <c r="E11" s="14">
        <v>19.557499999999997</v>
      </c>
      <c r="F11" s="39">
        <v>19.557499999999997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>
      <c r="A12" s="132"/>
      <c r="B12" s="132"/>
      <c r="C12" s="132"/>
      <c r="D12" s="21" t="s">
        <v>28</v>
      </c>
      <c r="E12" s="22">
        <v>19.3506</v>
      </c>
      <c r="F12" s="43">
        <v>19.3506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>
      <c r="A13" s="132"/>
      <c r="B13" s="132"/>
      <c r="C13" s="132"/>
      <c r="D13" s="37" t="s">
        <v>25</v>
      </c>
      <c r="E13" s="17">
        <v>19.363199999999999</v>
      </c>
      <c r="F13" s="41">
        <v>19.363199999999999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>
      <c r="A14" s="129" t="s">
        <v>21</v>
      </c>
      <c r="B14" s="129"/>
      <c r="C14" s="129"/>
      <c r="D14" s="58" t="s">
        <v>23</v>
      </c>
      <c r="E14" s="59">
        <v>22.804399999999998</v>
      </c>
      <c r="F14" s="60">
        <v>22.2441</v>
      </c>
      <c r="G14" s="61">
        <f t="shared" si="0"/>
        <v>-0.56029999999999802</v>
      </c>
      <c r="H14" s="62">
        <f t="shared" si="1"/>
        <v>-2.4569819859325309E-2</v>
      </c>
      <c r="I14" s="63" t="s">
        <v>29</v>
      </c>
      <c r="K14" s="36"/>
    </row>
    <row r="15" spans="1:11" ht="12.95" customHeight="1">
      <c r="A15" s="129"/>
      <c r="B15" s="129"/>
      <c r="C15" s="129"/>
      <c r="D15" s="64" t="s">
        <v>27</v>
      </c>
      <c r="E15" s="65">
        <v>13.8386</v>
      </c>
      <c r="F15" s="66">
        <v>13.4184</v>
      </c>
      <c r="G15" s="67">
        <f t="shared" si="0"/>
        <v>-0.42019999999999946</v>
      </c>
      <c r="H15" s="68">
        <f t="shared" si="1"/>
        <v>-3.0364343213908882E-2</v>
      </c>
      <c r="I15" s="69" t="s">
        <v>32</v>
      </c>
      <c r="K15" s="36"/>
    </row>
    <row r="16" spans="1:11" ht="12.95" customHeight="1">
      <c r="A16" s="129"/>
      <c r="B16" s="129"/>
      <c r="C16" s="129"/>
      <c r="D16" s="70" t="s">
        <v>25</v>
      </c>
      <c r="E16" s="71">
        <v>21.667199999999998</v>
      </c>
      <c r="F16" s="72">
        <v>21.1069</v>
      </c>
      <c r="G16" s="73">
        <f t="shared" si="0"/>
        <v>-0.56029999999999802</v>
      </c>
      <c r="H16" s="74">
        <f t="shared" si="1"/>
        <v>-2.5859363461822389E-2</v>
      </c>
      <c r="I16" s="75" t="s">
        <v>33</v>
      </c>
      <c r="K16" s="36"/>
    </row>
    <row r="17" spans="1:11" ht="12.95" customHeight="1">
      <c r="A17" s="123" t="s">
        <v>10</v>
      </c>
      <c r="B17" s="124"/>
      <c r="C17" s="124"/>
      <c r="D17" s="58" t="s">
        <v>23</v>
      </c>
      <c r="E17" s="59">
        <v>21.0364</v>
      </c>
      <c r="F17" s="60">
        <v>20.476100000000002</v>
      </c>
      <c r="G17" s="61">
        <f t="shared" si="0"/>
        <v>-0.56029999999999802</v>
      </c>
      <c r="H17" s="62">
        <f t="shared" si="1"/>
        <v>-2.6634785419558386E-2</v>
      </c>
      <c r="I17" s="63" t="s">
        <v>29</v>
      </c>
      <c r="K17" s="36"/>
    </row>
    <row r="18" spans="1:11" ht="12.95" customHeight="1">
      <c r="A18" s="125"/>
      <c r="B18" s="126"/>
      <c r="C18" s="126"/>
      <c r="D18" s="64" t="s">
        <v>27</v>
      </c>
      <c r="E18" s="65">
        <v>20.051600000000001</v>
      </c>
      <c r="F18" s="66">
        <v>19.491300000000003</v>
      </c>
      <c r="G18" s="67">
        <f t="shared" si="0"/>
        <v>-0.56029999999999802</v>
      </c>
      <c r="H18" s="68">
        <f t="shared" si="1"/>
        <v>-2.7942907299168047E-2</v>
      </c>
      <c r="I18" s="69" t="s">
        <v>30</v>
      </c>
      <c r="K18" s="36"/>
    </row>
    <row r="19" spans="1:11" ht="12.95" customHeight="1">
      <c r="A19" s="127"/>
      <c r="B19" s="128"/>
      <c r="C19" s="128"/>
      <c r="D19" s="70" t="s">
        <v>25</v>
      </c>
      <c r="E19" s="71">
        <v>20.095800000000001</v>
      </c>
      <c r="F19" s="72">
        <v>19.535500000000003</v>
      </c>
      <c r="G19" s="73">
        <f t="shared" si="0"/>
        <v>-0.56029999999999802</v>
      </c>
      <c r="H19" s="74">
        <f t="shared" si="1"/>
        <v>-2.7881447864727855E-2</v>
      </c>
      <c r="I19" s="75" t="s">
        <v>31</v>
      </c>
      <c r="K19" s="36"/>
    </row>
    <row r="20" spans="1:11" ht="12.95" customHeight="1">
      <c r="A20" s="123" t="s">
        <v>43</v>
      </c>
      <c r="B20" s="124"/>
      <c r="C20" s="124"/>
      <c r="D20" s="58" t="s">
        <v>23</v>
      </c>
      <c r="E20" s="59">
        <v>21.0364</v>
      </c>
      <c r="F20" s="60">
        <v>20.476100000000002</v>
      </c>
      <c r="G20" s="61">
        <f t="shared" si="0"/>
        <v>-0.56029999999999802</v>
      </c>
      <c r="H20" s="62">
        <f t="shared" si="1"/>
        <v>-2.6634785419558386E-2</v>
      </c>
      <c r="I20" s="63" t="s">
        <v>29</v>
      </c>
      <c r="K20" s="36"/>
    </row>
    <row r="21" spans="1:11" ht="12.95" customHeight="1">
      <c r="A21" s="125"/>
      <c r="B21" s="126"/>
      <c r="C21" s="126"/>
      <c r="D21" s="64" t="s">
        <v>27</v>
      </c>
      <c r="E21" s="65">
        <v>20.051600000000001</v>
      </c>
      <c r="F21" s="66">
        <v>19.491300000000003</v>
      </c>
      <c r="G21" s="67">
        <f t="shared" si="0"/>
        <v>-0.56029999999999802</v>
      </c>
      <c r="H21" s="68">
        <f t="shared" si="1"/>
        <v>-2.7942907299168047E-2</v>
      </c>
      <c r="I21" s="69" t="s">
        <v>30</v>
      </c>
      <c r="K21" s="36"/>
    </row>
    <row r="22" spans="1:11" ht="12.95" customHeight="1">
      <c r="A22" s="127"/>
      <c r="B22" s="128"/>
      <c r="C22" s="128"/>
      <c r="D22" s="76" t="s">
        <v>25</v>
      </c>
      <c r="E22" s="77">
        <v>20.095800000000001</v>
      </c>
      <c r="F22" s="72">
        <v>19.535500000000003</v>
      </c>
      <c r="G22" s="78">
        <f t="shared" si="0"/>
        <v>-0.56029999999999802</v>
      </c>
      <c r="H22" s="79">
        <f t="shared" si="1"/>
        <v>-2.7881447864727855E-2</v>
      </c>
      <c r="I22" s="80" t="s">
        <v>31</v>
      </c>
      <c r="K22" s="36"/>
    </row>
    <row r="23" spans="1:11" ht="12.95" customHeight="1">
      <c r="A23" s="154" t="s">
        <v>40</v>
      </c>
      <c r="B23" s="155"/>
      <c r="C23" s="112" t="s">
        <v>13</v>
      </c>
      <c r="D23" s="58" t="s">
        <v>23</v>
      </c>
      <c r="E23" s="59">
        <v>20.892299999999999</v>
      </c>
      <c r="F23" s="60">
        <v>20.326500000000003</v>
      </c>
      <c r="G23" s="61">
        <f t="shared" ref="G23:G28" si="2">F23-E23</f>
        <v>-0.56579999999999586</v>
      </c>
      <c r="H23" s="62">
        <f t="shared" ref="H23:H28" si="3">(F23-E23)/E23</f>
        <v>-2.7081747820967336E-2</v>
      </c>
      <c r="I23" s="63" t="s">
        <v>29</v>
      </c>
      <c r="K23" s="36"/>
    </row>
    <row r="24" spans="1:11" ht="12.95" customHeight="1">
      <c r="A24" s="156"/>
      <c r="B24" s="157"/>
      <c r="C24" s="113"/>
      <c r="D24" s="64" t="s">
        <v>27</v>
      </c>
      <c r="E24" s="65">
        <v>20.892299999999999</v>
      </c>
      <c r="F24" s="66">
        <v>20.326500000000003</v>
      </c>
      <c r="G24" s="67">
        <f t="shared" si="2"/>
        <v>-0.56579999999999586</v>
      </c>
      <c r="H24" s="68">
        <f t="shared" si="3"/>
        <v>-2.7081747820967336E-2</v>
      </c>
      <c r="I24" s="69" t="s">
        <v>30</v>
      </c>
      <c r="K24" s="36"/>
    </row>
    <row r="25" spans="1:11" ht="12.95" customHeight="1">
      <c r="A25" s="156"/>
      <c r="B25" s="157"/>
      <c r="C25" s="114"/>
      <c r="D25" s="70" t="s">
        <v>25</v>
      </c>
      <c r="E25" s="71">
        <v>20.892299999999999</v>
      </c>
      <c r="F25" s="72">
        <v>20.326500000000003</v>
      </c>
      <c r="G25" s="73">
        <f t="shared" si="2"/>
        <v>-0.56579999999999586</v>
      </c>
      <c r="H25" s="74">
        <f t="shared" si="3"/>
        <v>-2.7081747820967336E-2</v>
      </c>
      <c r="I25" s="75" t="s">
        <v>31</v>
      </c>
      <c r="K25" s="36"/>
    </row>
    <row r="26" spans="1:11" ht="12.95" customHeight="1">
      <c r="A26" s="156"/>
      <c r="B26" s="157"/>
      <c r="C26" s="112" t="s">
        <v>14</v>
      </c>
      <c r="D26" s="81" t="s">
        <v>23</v>
      </c>
      <c r="E26" s="82">
        <v>20.892299999999999</v>
      </c>
      <c r="F26" s="60">
        <v>20.326500000000003</v>
      </c>
      <c r="G26" s="83">
        <f t="shared" si="2"/>
        <v>-0.56579999999999586</v>
      </c>
      <c r="H26" s="84">
        <f t="shared" si="3"/>
        <v>-2.7081747820967336E-2</v>
      </c>
      <c r="I26" s="85" t="s">
        <v>29</v>
      </c>
      <c r="K26" s="36"/>
    </row>
    <row r="27" spans="1:11" ht="12.95" customHeight="1">
      <c r="A27" s="156"/>
      <c r="B27" s="157"/>
      <c r="C27" s="113"/>
      <c r="D27" s="64" t="s">
        <v>27</v>
      </c>
      <c r="E27" s="65">
        <v>20.892299999999999</v>
      </c>
      <c r="F27" s="66">
        <v>20.326500000000003</v>
      </c>
      <c r="G27" s="67">
        <f t="shared" si="2"/>
        <v>-0.56579999999999586</v>
      </c>
      <c r="H27" s="68">
        <f t="shared" si="3"/>
        <v>-2.7081747820967336E-2</v>
      </c>
      <c r="I27" s="69" t="s">
        <v>30</v>
      </c>
      <c r="K27" s="36"/>
    </row>
    <row r="28" spans="1:11" ht="12.95" customHeight="1">
      <c r="A28" s="156"/>
      <c r="B28" s="157"/>
      <c r="C28" s="114"/>
      <c r="D28" s="76" t="s">
        <v>25</v>
      </c>
      <c r="E28" s="77">
        <v>20.892299999999999</v>
      </c>
      <c r="F28" s="72">
        <v>20.326500000000003</v>
      </c>
      <c r="G28" s="78">
        <f t="shared" si="2"/>
        <v>-0.56579999999999586</v>
      </c>
      <c r="H28" s="79">
        <f t="shared" si="3"/>
        <v>-2.7081747820967336E-2</v>
      </c>
      <c r="I28" s="80" t="s">
        <v>31</v>
      </c>
      <c r="K28" s="36"/>
    </row>
    <row r="29" spans="1:11" ht="12.95" customHeight="1">
      <c r="A29" s="156"/>
      <c r="B29" s="157"/>
      <c r="C29" s="112" t="s">
        <v>17</v>
      </c>
      <c r="D29" s="58" t="s">
        <v>23</v>
      </c>
      <c r="E29" s="59">
        <v>20.892299999999999</v>
      </c>
      <c r="F29" s="60">
        <v>20.326500000000003</v>
      </c>
      <c r="G29" s="61">
        <f t="shared" si="0"/>
        <v>-0.56579999999999586</v>
      </c>
      <c r="H29" s="62">
        <f t="shared" si="1"/>
        <v>-2.7081747820967336E-2</v>
      </c>
      <c r="I29" s="63" t="s">
        <v>29</v>
      </c>
      <c r="K29" s="36"/>
    </row>
    <row r="30" spans="1:11" ht="12.95" customHeight="1">
      <c r="A30" s="156"/>
      <c r="B30" s="157"/>
      <c r="C30" s="113"/>
      <c r="D30" s="64" t="s">
        <v>27</v>
      </c>
      <c r="E30" s="65">
        <v>20.892299999999999</v>
      </c>
      <c r="F30" s="66">
        <v>20.326500000000003</v>
      </c>
      <c r="G30" s="67">
        <f t="shared" si="0"/>
        <v>-0.56579999999999586</v>
      </c>
      <c r="H30" s="68">
        <f t="shared" si="1"/>
        <v>-2.7081747820967336E-2</v>
      </c>
      <c r="I30" s="69" t="s">
        <v>30</v>
      </c>
      <c r="K30" s="36"/>
    </row>
    <row r="31" spans="1:11" ht="12.95" customHeight="1">
      <c r="A31" s="158"/>
      <c r="B31" s="159"/>
      <c r="C31" s="114"/>
      <c r="D31" s="70" t="s">
        <v>25</v>
      </c>
      <c r="E31" s="71">
        <v>20.892299999999999</v>
      </c>
      <c r="F31" s="72">
        <v>20.326500000000003</v>
      </c>
      <c r="G31" s="73">
        <f t="shared" si="0"/>
        <v>-0.56579999999999586</v>
      </c>
      <c r="H31" s="74">
        <f t="shared" si="1"/>
        <v>-2.7081747820967336E-2</v>
      </c>
      <c r="I31" s="75" t="s">
        <v>31</v>
      </c>
      <c r="K31" s="36"/>
    </row>
    <row r="32" spans="1:11" ht="12.95" customHeight="1">
      <c r="A32" s="104" t="s">
        <v>12</v>
      </c>
      <c r="B32" s="105"/>
      <c r="C32" s="121" t="s">
        <v>15</v>
      </c>
      <c r="D32" s="121"/>
      <c r="E32" s="59">
        <v>24.532999999999998</v>
      </c>
      <c r="F32" s="60">
        <v>23.9727</v>
      </c>
      <c r="G32" s="61">
        <f t="shared" si="0"/>
        <v>-0.56029999999999802</v>
      </c>
      <c r="H32" s="62">
        <f t="shared" si="1"/>
        <v>-2.2838625524803247E-2</v>
      </c>
      <c r="I32" s="63"/>
      <c r="K32" s="36"/>
    </row>
    <row r="33" spans="1:11" ht="12.95" customHeight="1">
      <c r="A33" s="106"/>
      <c r="B33" s="107"/>
      <c r="C33" s="146" t="s">
        <v>16</v>
      </c>
      <c r="D33" s="86" t="s">
        <v>45</v>
      </c>
      <c r="E33" s="65">
        <v>24.267499999999998</v>
      </c>
      <c r="F33" s="66">
        <v>23.7072</v>
      </c>
      <c r="G33" s="67">
        <f t="shared" ref="G33:G37" si="4">F33-E33</f>
        <v>-0.56029999999999802</v>
      </c>
      <c r="H33" s="68">
        <f t="shared" ref="H33:H37" si="5">(F33-E33)/E33</f>
        <v>-2.3088492840218321E-2</v>
      </c>
      <c r="I33" s="69" t="s">
        <v>47</v>
      </c>
      <c r="K33" s="36"/>
    </row>
    <row r="34" spans="1:11" ht="12.95" customHeight="1">
      <c r="A34" s="135"/>
      <c r="B34" s="136"/>
      <c r="C34" s="147"/>
      <c r="D34" s="87" t="s">
        <v>46</v>
      </c>
      <c r="E34" s="71">
        <v>23.909699999999997</v>
      </c>
      <c r="F34" s="72">
        <v>23.349399999999999</v>
      </c>
      <c r="G34" s="73">
        <f t="shared" si="4"/>
        <v>-0.56029999999999802</v>
      </c>
      <c r="H34" s="74">
        <f t="shared" si="5"/>
        <v>-2.3434003772527388E-2</v>
      </c>
      <c r="I34" s="75" t="s">
        <v>48</v>
      </c>
      <c r="K34" s="36"/>
    </row>
    <row r="35" spans="1:11" ht="12.95" customHeight="1">
      <c r="A35" s="129" t="s">
        <v>36</v>
      </c>
      <c r="B35" s="129"/>
      <c r="C35" s="129"/>
      <c r="D35" s="88" t="s">
        <v>23</v>
      </c>
      <c r="E35" s="59">
        <v>19.566400000000002</v>
      </c>
      <c r="F35" s="60">
        <v>19.000599999999999</v>
      </c>
      <c r="G35" s="61">
        <f t="shared" si="4"/>
        <v>-0.56580000000000297</v>
      </c>
      <c r="H35" s="62">
        <f t="shared" si="5"/>
        <v>-2.891691879957493E-2</v>
      </c>
      <c r="I35" s="63" t="s">
        <v>29</v>
      </c>
      <c r="K35" s="36"/>
    </row>
    <row r="36" spans="1:11" ht="12.95" customHeight="1">
      <c r="A36" s="129"/>
      <c r="B36" s="129"/>
      <c r="C36" s="129"/>
      <c r="D36" s="89" t="s">
        <v>27</v>
      </c>
      <c r="E36" s="65">
        <v>19.566400000000002</v>
      </c>
      <c r="F36" s="66">
        <v>19.000599999999999</v>
      </c>
      <c r="G36" s="67">
        <f t="shared" si="4"/>
        <v>-0.56580000000000297</v>
      </c>
      <c r="H36" s="68">
        <f t="shared" si="5"/>
        <v>-2.891691879957493E-2</v>
      </c>
      <c r="I36" s="69" t="s">
        <v>30</v>
      </c>
      <c r="K36" s="36"/>
    </row>
    <row r="37" spans="1:11" ht="12.95" customHeight="1">
      <c r="A37" s="129"/>
      <c r="B37" s="129"/>
      <c r="C37" s="129"/>
      <c r="D37" s="90" t="s">
        <v>25</v>
      </c>
      <c r="E37" s="71">
        <v>19.566400000000002</v>
      </c>
      <c r="F37" s="72">
        <v>19.000599999999999</v>
      </c>
      <c r="G37" s="73">
        <f t="shared" si="4"/>
        <v>-0.56580000000000297</v>
      </c>
      <c r="H37" s="74">
        <f t="shared" si="5"/>
        <v>-2.891691879957493E-2</v>
      </c>
      <c r="I37" s="75" t="s">
        <v>31</v>
      </c>
      <c r="K37" s="36"/>
    </row>
    <row r="38" spans="1:11" s="12" customFormat="1" ht="12.95" customHeight="1">
      <c r="A38" s="111" t="s">
        <v>51</v>
      </c>
      <c r="B38" s="111"/>
      <c r="C38" s="111"/>
      <c r="D38" s="111"/>
      <c r="E38" s="59">
        <v>23.497199999999999</v>
      </c>
      <c r="F38" s="60">
        <v>22.936900000000001</v>
      </c>
      <c r="G38" s="61">
        <f>F38-E38</f>
        <v>-0.56029999999999802</v>
      </c>
      <c r="H38" s="62">
        <f>(F38-E38)/E38</f>
        <v>-2.3845394344858026E-2</v>
      </c>
      <c r="I38" s="91"/>
      <c r="K38" s="36"/>
    </row>
    <row r="39" spans="1:11" ht="12.95" customHeight="1">
      <c r="A39" s="110" t="s">
        <v>50</v>
      </c>
      <c r="B39" s="110"/>
      <c r="C39" s="110"/>
      <c r="D39" s="110"/>
      <c r="E39" s="71">
        <v>19.974499999999999</v>
      </c>
      <c r="F39" s="72">
        <v>19.414200000000001</v>
      </c>
      <c r="G39" s="73">
        <f>F39-E39</f>
        <v>-0.56029999999999802</v>
      </c>
      <c r="H39" s="74">
        <f>(F39-E39)/E39</f>
        <v>-2.8050764725024307E-2</v>
      </c>
      <c r="I39" s="92" t="s">
        <v>11</v>
      </c>
      <c r="K39" s="36"/>
    </row>
    <row r="40" spans="1:11">
      <c r="A40" s="133" t="s">
        <v>49</v>
      </c>
      <c r="B40" s="133"/>
      <c r="C40" s="133"/>
      <c r="D40" s="133"/>
      <c r="E40" s="133"/>
      <c r="F40" s="133"/>
      <c r="G40" s="133"/>
      <c r="H40" s="133"/>
      <c r="I40" s="133"/>
    </row>
    <row r="41" spans="1:11" s="6" customFormat="1" ht="12">
      <c r="A41" s="133"/>
      <c r="B41" s="133"/>
      <c r="C41" s="133"/>
      <c r="D41" s="133"/>
      <c r="E41" s="133"/>
      <c r="F41" s="133"/>
      <c r="G41" s="133"/>
      <c r="H41" s="133"/>
      <c r="I41" s="133"/>
    </row>
    <row r="42" spans="1:11" ht="24" customHeight="1">
      <c r="A42" s="160" t="s">
        <v>56</v>
      </c>
      <c r="B42" s="160"/>
      <c r="C42" s="160"/>
      <c r="D42" s="160"/>
      <c r="E42" s="160"/>
      <c r="F42" s="160"/>
      <c r="G42" s="160"/>
      <c r="H42" s="160"/>
      <c r="I42" s="160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40" t="s">
        <v>0</v>
      </c>
      <c r="B44" s="141"/>
      <c r="C44" s="141"/>
      <c r="D44" s="142"/>
      <c r="E44" s="108" t="str">
        <f>E3</f>
        <v>변경 전
(2024. 5. 1부)</v>
      </c>
      <c r="F44" s="148" t="str">
        <f>F3</f>
        <v>조 정
(2024. 6. 1부)</v>
      </c>
      <c r="G44" s="150" t="s">
        <v>1</v>
      </c>
      <c r="H44" s="151"/>
      <c r="I44" s="152" t="s">
        <v>2</v>
      </c>
    </row>
    <row r="45" spans="1:11" ht="18.75" customHeight="1">
      <c r="A45" s="143"/>
      <c r="B45" s="144"/>
      <c r="C45" s="144"/>
      <c r="D45" s="145"/>
      <c r="E45" s="109"/>
      <c r="F45" s="149"/>
      <c r="G45" s="10" t="s">
        <v>3</v>
      </c>
      <c r="H45" s="11" t="s">
        <v>4</v>
      </c>
      <c r="I45" s="153"/>
    </row>
    <row r="46" spans="1:11" ht="12.95" customHeight="1">
      <c r="A46" s="115" t="s">
        <v>5</v>
      </c>
      <c r="B46" s="116"/>
      <c r="C46" s="139" t="s">
        <v>18</v>
      </c>
      <c r="D46" s="139"/>
      <c r="E46" s="32">
        <v>21.050799999999999</v>
      </c>
      <c r="F46" s="45">
        <v>21.050799999999999</v>
      </c>
      <c r="G46" s="15">
        <f t="shared" ref="G46:G75" si="6">F46-E46</f>
        <v>0</v>
      </c>
      <c r="H46" s="46">
        <f>(F46-E46)/E46</f>
        <v>0</v>
      </c>
      <c r="I46" s="47" t="s">
        <v>53</v>
      </c>
      <c r="K46" s="36"/>
    </row>
    <row r="47" spans="1:11" ht="12.95" customHeight="1">
      <c r="A47" s="117"/>
      <c r="B47" s="118"/>
      <c r="C47" s="122" t="s">
        <v>19</v>
      </c>
      <c r="D47" s="122"/>
      <c r="E47" s="33">
        <v>21.017299999999999</v>
      </c>
      <c r="F47" s="48">
        <v>21.017299999999999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>
      <c r="A48" s="119"/>
      <c r="B48" s="120"/>
      <c r="C48" s="137" t="s">
        <v>20</v>
      </c>
      <c r="D48" s="138"/>
      <c r="E48" s="34">
        <v>20.765599999999999</v>
      </c>
      <c r="F48" s="51">
        <v>20.765599999999999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>
      <c r="A49" s="129" t="s">
        <v>6</v>
      </c>
      <c r="B49" s="129"/>
      <c r="C49" s="129"/>
      <c r="D49" s="129"/>
      <c r="E49" s="93">
        <v>23.546300000000002</v>
      </c>
      <c r="F49" s="94">
        <v>22.986000000000001</v>
      </c>
      <c r="G49" s="55">
        <f t="shared" si="6"/>
        <v>-0.56030000000000157</v>
      </c>
      <c r="H49" s="56">
        <f t="shared" si="7"/>
        <v>-2.3795670657385727E-2</v>
      </c>
      <c r="I49" s="57"/>
      <c r="K49" s="36"/>
    </row>
    <row r="50" spans="1:11" ht="12.95" customHeight="1">
      <c r="A50" s="132" t="s">
        <v>7</v>
      </c>
      <c r="B50" s="132"/>
      <c r="C50" s="132" t="s">
        <v>8</v>
      </c>
      <c r="D50" s="38" t="s">
        <v>23</v>
      </c>
      <c r="E50" s="32">
        <v>20.8264</v>
      </c>
      <c r="F50" s="45">
        <v>20.8264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>
      <c r="A51" s="132"/>
      <c r="B51" s="132"/>
      <c r="C51" s="132"/>
      <c r="D51" s="21" t="s">
        <v>28</v>
      </c>
      <c r="E51" s="33">
        <v>20.619500000000002</v>
      </c>
      <c r="F51" s="48">
        <v>20.619500000000002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>
      <c r="A52" s="132"/>
      <c r="B52" s="132"/>
      <c r="C52" s="132"/>
      <c r="D52" s="27" t="s">
        <v>25</v>
      </c>
      <c r="E52" s="35">
        <v>20.632100000000001</v>
      </c>
      <c r="F52" s="52">
        <v>20.632100000000001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>
      <c r="A53" s="132"/>
      <c r="B53" s="132"/>
      <c r="C53" s="132" t="s">
        <v>9</v>
      </c>
      <c r="D53" s="38" t="s">
        <v>23</v>
      </c>
      <c r="E53" s="32">
        <v>19.814499999999999</v>
      </c>
      <c r="F53" s="45">
        <v>19.814499999999999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>
      <c r="A54" s="132"/>
      <c r="B54" s="132"/>
      <c r="C54" s="132"/>
      <c r="D54" s="21" t="s">
        <v>28</v>
      </c>
      <c r="E54" s="33">
        <v>19.607600000000001</v>
      </c>
      <c r="F54" s="48">
        <v>19.607600000000001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>
      <c r="A55" s="132"/>
      <c r="B55" s="132"/>
      <c r="C55" s="132"/>
      <c r="D55" s="37" t="s">
        <v>25</v>
      </c>
      <c r="E55" s="34">
        <v>19.620200000000001</v>
      </c>
      <c r="F55" s="51">
        <v>19.620200000000001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>
      <c r="A56" s="129" t="s">
        <v>21</v>
      </c>
      <c r="B56" s="129"/>
      <c r="C56" s="129"/>
      <c r="D56" s="58" t="s">
        <v>23</v>
      </c>
      <c r="E56" s="95">
        <v>23.061399999999999</v>
      </c>
      <c r="F56" s="96">
        <v>22.501100000000001</v>
      </c>
      <c r="G56" s="61">
        <f t="shared" si="6"/>
        <v>-0.56029999999999802</v>
      </c>
      <c r="H56" s="62">
        <f t="shared" si="7"/>
        <v>-2.4296009782580331E-2</v>
      </c>
      <c r="I56" s="63" t="s">
        <v>29</v>
      </c>
      <c r="K56" s="36"/>
    </row>
    <row r="57" spans="1:11" ht="12.95" customHeight="1">
      <c r="A57" s="129"/>
      <c r="B57" s="129"/>
      <c r="C57" s="129"/>
      <c r="D57" s="64" t="s">
        <v>27</v>
      </c>
      <c r="E57" s="97">
        <v>13.912199999999999</v>
      </c>
      <c r="F57" s="98">
        <v>13.491999999999999</v>
      </c>
      <c r="G57" s="67">
        <f t="shared" si="6"/>
        <v>-0.42019999999999946</v>
      </c>
      <c r="H57" s="68">
        <f t="shared" si="7"/>
        <v>-3.0203706099682259E-2</v>
      </c>
      <c r="I57" s="69" t="s">
        <v>32</v>
      </c>
      <c r="K57" s="36"/>
    </row>
    <row r="58" spans="1:11" ht="12.95" customHeight="1">
      <c r="A58" s="129"/>
      <c r="B58" s="129"/>
      <c r="C58" s="129"/>
      <c r="D58" s="70" t="s">
        <v>25</v>
      </c>
      <c r="E58" s="99">
        <v>21.924199999999999</v>
      </c>
      <c r="F58" s="100">
        <v>21.363900000000001</v>
      </c>
      <c r="G58" s="73">
        <f t="shared" si="6"/>
        <v>-0.56029999999999802</v>
      </c>
      <c r="H58" s="74">
        <f t="shared" si="7"/>
        <v>-2.5556234663066293E-2</v>
      </c>
      <c r="I58" s="75" t="s">
        <v>33</v>
      </c>
      <c r="K58" s="36"/>
    </row>
    <row r="59" spans="1:11" ht="12.95" customHeight="1">
      <c r="A59" s="123" t="s">
        <v>10</v>
      </c>
      <c r="B59" s="124"/>
      <c r="C59" s="124"/>
      <c r="D59" s="58" t="s">
        <v>22</v>
      </c>
      <c r="E59" s="95">
        <v>21.3324</v>
      </c>
      <c r="F59" s="96">
        <v>20.772100000000002</v>
      </c>
      <c r="G59" s="61">
        <f t="shared" si="6"/>
        <v>-0.56029999999999802</v>
      </c>
      <c r="H59" s="62">
        <f t="shared" si="7"/>
        <v>-2.626521160300754E-2</v>
      </c>
      <c r="I59" s="63" t="s">
        <v>29</v>
      </c>
      <c r="K59" s="36"/>
    </row>
    <row r="60" spans="1:11" ht="12.95" customHeight="1">
      <c r="A60" s="125"/>
      <c r="B60" s="126"/>
      <c r="C60" s="126"/>
      <c r="D60" s="64" t="s">
        <v>26</v>
      </c>
      <c r="E60" s="97">
        <v>20.3476</v>
      </c>
      <c r="F60" s="98">
        <v>19.787300000000002</v>
      </c>
      <c r="G60" s="67">
        <f>F60-E60</f>
        <v>-0.56029999999999802</v>
      </c>
      <c r="H60" s="68">
        <f>(F60-E60)/E60</f>
        <v>-2.7536417071300695E-2</v>
      </c>
      <c r="I60" s="69" t="s">
        <v>30</v>
      </c>
      <c r="K60" s="36"/>
    </row>
    <row r="61" spans="1:11" ht="12.95" customHeight="1">
      <c r="A61" s="127"/>
      <c r="B61" s="128"/>
      <c r="C61" s="128"/>
      <c r="D61" s="70" t="s">
        <v>24</v>
      </c>
      <c r="E61" s="99">
        <v>20.3918</v>
      </c>
      <c r="F61" s="100">
        <v>19.831500000000002</v>
      </c>
      <c r="G61" s="73">
        <f>F61-E61</f>
        <v>-0.56029999999999802</v>
      </c>
      <c r="H61" s="74">
        <f>(F61-E61)/E61</f>
        <v>-2.7476730842789652E-2</v>
      </c>
      <c r="I61" s="75" t="s">
        <v>31</v>
      </c>
      <c r="K61" s="36"/>
    </row>
    <row r="62" spans="1:11" ht="12.95" customHeight="1">
      <c r="A62" s="123" t="s">
        <v>43</v>
      </c>
      <c r="B62" s="124"/>
      <c r="C62" s="124"/>
      <c r="D62" s="81" t="s">
        <v>22</v>
      </c>
      <c r="E62" s="101">
        <v>21.3324</v>
      </c>
      <c r="F62" s="96">
        <v>20.772100000000002</v>
      </c>
      <c r="G62" s="83">
        <f>F62-E62</f>
        <v>-0.56029999999999802</v>
      </c>
      <c r="H62" s="84">
        <f>(F62-E62)/E62</f>
        <v>-2.626521160300754E-2</v>
      </c>
      <c r="I62" s="85" t="s">
        <v>29</v>
      </c>
      <c r="K62" s="36"/>
    </row>
    <row r="63" spans="1:11" ht="12.95" customHeight="1">
      <c r="A63" s="125"/>
      <c r="B63" s="126"/>
      <c r="C63" s="126"/>
      <c r="D63" s="64" t="s">
        <v>26</v>
      </c>
      <c r="E63" s="97">
        <v>20.3476</v>
      </c>
      <c r="F63" s="98">
        <v>19.787300000000002</v>
      </c>
      <c r="G63" s="67">
        <f>F63-E63</f>
        <v>-0.56029999999999802</v>
      </c>
      <c r="H63" s="68">
        <f>(F63-E63)/E63</f>
        <v>-2.7536417071300695E-2</v>
      </c>
      <c r="I63" s="69" t="s">
        <v>30</v>
      </c>
      <c r="K63" s="36"/>
    </row>
    <row r="64" spans="1:11" ht="12.95" customHeight="1">
      <c r="A64" s="127"/>
      <c r="B64" s="128"/>
      <c r="C64" s="128"/>
      <c r="D64" s="76" t="s">
        <v>24</v>
      </c>
      <c r="E64" s="102">
        <v>20.3918</v>
      </c>
      <c r="F64" s="100">
        <v>19.831500000000002</v>
      </c>
      <c r="G64" s="78">
        <f>F64-E64</f>
        <v>-0.56029999999999802</v>
      </c>
      <c r="H64" s="79">
        <f>(F64-E64)/E64</f>
        <v>-2.7476730842789652E-2</v>
      </c>
      <c r="I64" s="80" t="s">
        <v>31</v>
      </c>
      <c r="K64" s="36"/>
    </row>
    <row r="65" spans="1:11" ht="12.95" customHeight="1">
      <c r="A65" s="154" t="s">
        <v>41</v>
      </c>
      <c r="B65" s="155"/>
      <c r="C65" s="112" t="s">
        <v>13</v>
      </c>
      <c r="D65" s="58" t="s">
        <v>23</v>
      </c>
      <c r="E65" s="95">
        <v>21.289200000000001</v>
      </c>
      <c r="F65" s="96">
        <v>20.723400000000002</v>
      </c>
      <c r="G65" s="61">
        <f t="shared" si="6"/>
        <v>-0.56579999999999941</v>
      </c>
      <c r="H65" s="62">
        <f t="shared" si="7"/>
        <v>-2.6576855870582238E-2</v>
      </c>
      <c r="I65" s="63" t="s">
        <v>29</v>
      </c>
      <c r="K65" s="36"/>
    </row>
    <row r="66" spans="1:11" ht="12.95" customHeight="1">
      <c r="A66" s="156"/>
      <c r="B66" s="157"/>
      <c r="C66" s="113"/>
      <c r="D66" s="64" t="s">
        <v>27</v>
      </c>
      <c r="E66" s="97">
        <v>21.289200000000001</v>
      </c>
      <c r="F66" s="98">
        <v>20.723400000000002</v>
      </c>
      <c r="G66" s="67">
        <f t="shared" si="6"/>
        <v>-0.56579999999999941</v>
      </c>
      <c r="H66" s="68">
        <f t="shared" si="7"/>
        <v>-2.6576855870582238E-2</v>
      </c>
      <c r="I66" s="69" t="s">
        <v>30</v>
      </c>
      <c r="K66" s="36"/>
    </row>
    <row r="67" spans="1:11" ht="12.95" customHeight="1">
      <c r="A67" s="156"/>
      <c r="B67" s="157"/>
      <c r="C67" s="114"/>
      <c r="D67" s="70" t="s">
        <v>25</v>
      </c>
      <c r="E67" s="99">
        <v>21.289200000000001</v>
      </c>
      <c r="F67" s="100">
        <v>20.723400000000002</v>
      </c>
      <c r="G67" s="73">
        <f t="shared" si="6"/>
        <v>-0.56579999999999941</v>
      </c>
      <c r="H67" s="74">
        <f t="shared" si="7"/>
        <v>-2.6576855870582238E-2</v>
      </c>
      <c r="I67" s="75" t="s">
        <v>31</v>
      </c>
      <c r="K67" s="36"/>
    </row>
    <row r="68" spans="1:11" ht="12.95" customHeight="1">
      <c r="A68" s="156"/>
      <c r="B68" s="157"/>
      <c r="C68" s="112" t="s">
        <v>44</v>
      </c>
      <c r="D68" s="81" t="s">
        <v>23</v>
      </c>
      <c r="E68" s="101">
        <v>21.289200000000001</v>
      </c>
      <c r="F68" s="96">
        <v>20.723400000000002</v>
      </c>
      <c r="G68" s="83">
        <f t="shared" si="6"/>
        <v>-0.56579999999999941</v>
      </c>
      <c r="H68" s="84">
        <f t="shared" si="7"/>
        <v>-2.6576855870582238E-2</v>
      </c>
      <c r="I68" s="85" t="s">
        <v>29</v>
      </c>
      <c r="K68" s="36"/>
    </row>
    <row r="69" spans="1:11" ht="12.95" customHeight="1">
      <c r="A69" s="156"/>
      <c r="B69" s="157"/>
      <c r="C69" s="113"/>
      <c r="D69" s="64" t="s">
        <v>27</v>
      </c>
      <c r="E69" s="97">
        <v>21.289200000000001</v>
      </c>
      <c r="F69" s="98">
        <v>20.723400000000002</v>
      </c>
      <c r="G69" s="67">
        <f t="shared" si="6"/>
        <v>-0.56579999999999941</v>
      </c>
      <c r="H69" s="68">
        <f t="shared" si="7"/>
        <v>-2.6576855870582238E-2</v>
      </c>
      <c r="I69" s="69" t="s">
        <v>30</v>
      </c>
      <c r="K69" s="36"/>
    </row>
    <row r="70" spans="1:11" ht="12.95" customHeight="1">
      <c r="A70" s="156"/>
      <c r="B70" s="157"/>
      <c r="C70" s="114"/>
      <c r="D70" s="76" t="s">
        <v>25</v>
      </c>
      <c r="E70" s="102">
        <v>21.289200000000001</v>
      </c>
      <c r="F70" s="100">
        <v>20.723400000000002</v>
      </c>
      <c r="G70" s="78">
        <f t="shared" si="6"/>
        <v>-0.56579999999999941</v>
      </c>
      <c r="H70" s="79">
        <f>(F70-E70)/E70</f>
        <v>-2.6576855870582238E-2</v>
      </c>
      <c r="I70" s="80" t="s">
        <v>31</v>
      </c>
      <c r="K70" s="36"/>
    </row>
    <row r="71" spans="1:11" ht="12.95" customHeight="1">
      <c r="A71" s="156"/>
      <c r="B71" s="157"/>
      <c r="C71" s="112" t="s">
        <v>17</v>
      </c>
      <c r="D71" s="58" t="s">
        <v>23</v>
      </c>
      <c r="E71" s="95">
        <v>21.289200000000001</v>
      </c>
      <c r="F71" s="96">
        <v>20.723400000000002</v>
      </c>
      <c r="G71" s="61">
        <f t="shared" si="6"/>
        <v>-0.56579999999999941</v>
      </c>
      <c r="H71" s="62">
        <f t="shared" si="7"/>
        <v>-2.6576855870582238E-2</v>
      </c>
      <c r="I71" s="63" t="s">
        <v>29</v>
      </c>
      <c r="K71" s="36"/>
    </row>
    <row r="72" spans="1:11" ht="12.95" customHeight="1">
      <c r="A72" s="156"/>
      <c r="B72" s="157"/>
      <c r="C72" s="113"/>
      <c r="D72" s="64" t="s">
        <v>27</v>
      </c>
      <c r="E72" s="97">
        <v>21.289200000000001</v>
      </c>
      <c r="F72" s="98">
        <v>20.723400000000002</v>
      </c>
      <c r="G72" s="67">
        <f t="shared" si="6"/>
        <v>-0.56579999999999941</v>
      </c>
      <c r="H72" s="68">
        <f t="shared" si="7"/>
        <v>-2.6576855870582238E-2</v>
      </c>
      <c r="I72" s="69" t="s">
        <v>30</v>
      </c>
      <c r="K72" s="36"/>
    </row>
    <row r="73" spans="1:11" ht="12.95" customHeight="1">
      <c r="A73" s="158"/>
      <c r="B73" s="159"/>
      <c r="C73" s="114"/>
      <c r="D73" s="70" t="s">
        <v>25</v>
      </c>
      <c r="E73" s="99">
        <v>21.289200000000001</v>
      </c>
      <c r="F73" s="100">
        <v>20.723400000000002</v>
      </c>
      <c r="G73" s="73">
        <f t="shared" si="6"/>
        <v>-0.56579999999999941</v>
      </c>
      <c r="H73" s="74">
        <f t="shared" si="7"/>
        <v>-2.6576855870582238E-2</v>
      </c>
      <c r="I73" s="75" t="s">
        <v>31</v>
      </c>
      <c r="K73" s="36"/>
    </row>
    <row r="74" spans="1:11" ht="12.95" customHeight="1">
      <c r="A74" s="104" t="s">
        <v>12</v>
      </c>
      <c r="B74" s="105"/>
      <c r="C74" s="121" t="s">
        <v>15</v>
      </c>
      <c r="D74" s="121"/>
      <c r="E74" s="95">
        <v>24.297699999999999</v>
      </c>
      <c r="F74" s="96">
        <v>23.737400000000001</v>
      </c>
      <c r="G74" s="61">
        <f t="shared" si="6"/>
        <v>-0.56029999999999802</v>
      </c>
      <c r="H74" s="62">
        <f t="shared" si="7"/>
        <v>-2.3059795783139887E-2</v>
      </c>
      <c r="I74" s="63"/>
      <c r="K74" s="36"/>
    </row>
    <row r="75" spans="1:11" ht="12.95" customHeight="1">
      <c r="A75" s="106"/>
      <c r="B75" s="107"/>
      <c r="C75" s="130" t="s">
        <v>16</v>
      </c>
      <c r="D75" s="131"/>
      <c r="E75" s="99">
        <v>24.549399999999999</v>
      </c>
      <c r="F75" s="100">
        <v>23.989100000000001</v>
      </c>
      <c r="G75" s="73">
        <f t="shared" si="6"/>
        <v>-0.56029999999999802</v>
      </c>
      <c r="H75" s="74">
        <f t="shared" si="7"/>
        <v>-2.2823368391895447E-2</v>
      </c>
      <c r="I75" s="75"/>
      <c r="K75" s="36"/>
    </row>
    <row r="76" spans="1:11" ht="12.95" customHeight="1">
      <c r="A76" s="129" t="s">
        <v>36</v>
      </c>
      <c r="B76" s="129"/>
      <c r="C76" s="129"/>
      <c r="D76" s="88" t="s">
        <v>37</v>
      </c>
      <c r="E76" s="59">
        <v>19.562999999999999</v>
      </c>
      <c r="F76" s="60">
        <v>18.997199999999999</v>
      </c>
      <c r="G76" s="61">
        <f t="shared" ref="G76:G80" si="8">F76-E76</f>
        <v>-0.56579999999999941</v>
      </c>
      <c r="H76" s="62">
        <f t="shared" si="7"/>
        <v>-2.8921944487041835E-2</v>
      </c>
      <c r="I76" s="63" t="s">
        <v>29</v>
      </c>
      <c r="K76" s="36"/>
    </row>
    <row r="77" spans="1:11" ht="12.95" customHeight="1">
      <c r="A77" s="129"/>
      <c r="B77" s="129"/>
      <c r="C77" s="129"/>
      <c r="D77" s="89" t="s">
        <v>38</v>
      </c>
      <c r="E77" s="65">
        <v>19.562999999999999</v>
      </c>
      <c r="F77" s="66">
        <v>18.997199999999999</v>
      </c>
      <c r="G77" s="67">
        <f t="shared" si="8"/>
        <v>-0.56579999999999941</v>
      </c>
      <c r="H77" s="68">
        <f t="shared" si="7"/>
        <v>-2.8921944487041835E-2</v>
      </c>
      <c r="I77" s="69" t="s">
        <v>30</v>
      </c>
      <c r="K77" s="36"/>
    </row>
    <row r="78" spans="1:11" ht="12.95" customHeight="1">
      <c r="A78" s="129"/>
      <c r="B78" s="129"/>
      <c r="C78" s="129"/>
      <c r="D78" s="90" t="s">
        <v>39</v>
      </c>
      <c r="E78" s="71">
        <v>19.562999999999999</v>
      </c>
      <c r="F78" s="72">
        <v>18.997199999999999</v>
      </c>
      <c r="G78" s="73">
        <f t="shared" si="8"/>
        <v>-0.56579999999999941</v>
      </c>
      <c r="H78" s="74">
        <f t="shared" si="7"/>
        <v>-2.8921944487041835E-2</v>
      </c>
      <c r="I78" s="75" t="s">
        <v>31</v>
      </c>
      <c r="K78" s="36"/>
    </row>
    <row r="79" spans="1:11" s="12" customFormat="1" ht="12.95" customHeight="1">
      <c r="A79" s="111" t="s">
        <v>51</v>
      </c>
      <c r="B79" s="111"/>
      <c r="C79" s="111"/>
      <c r="D79" s="111"/>
      <c r="E79" s="95">
        <v>22.981099999999998</v>
      </c>
      <c r="F79" s="96">
        <v>22.4208</v>
      </c>
      <c r="G79" s="61">
        <f t="shared" si="8"/>
        <v>-0.56029999999999802</v>
      </c>
      <c r="H79" s="62">
        <f>(F79-E79)/E79</f>
        <v>-2.4380904308322841E-2</v>
      </c>
      <c r="I79" s="103"/>
      <c r="K79" s="36"/>
    </row>
    <row r="80" spans="1:11" ht="12.95" customHeight="1">
      <c r="A80" s="110" t="s">
        <v>50</v>
      </c>
      <c r="B80" s="110"/>
      <c r="C80" s="110"/>
      <c r="D80" s="110"/>
      <c r="E80" s="71">
        <v>19.898899999999998</v>
      </c>
      <c r="F80" s="72">
        <v>19.3386</v>
      </c>
      <c r="G80" s="73">
        <f t="shared" si="8"/>
        <v>-0.56029999999999802</v>
      </c>
      <c r="H80" s="74">
        <f>(F80-E80)/E80</f>
        <v>-2.8157335330093528E-2</v>
      </c>
      <c r="I80" s="92" t="s">
        <v>11</v>
      </c>
      <c r="K80" s="36"/>
    </row>
    <row r="81" spans="1:9">
      <c r="A81" s="133" t="s">
        <v>49</v>
      </c>
      <c r="B81" s="133"/>
      <c r="C81" s="133"/>
      <c r="D81" s="133"/>
      <c r="E81" s="133"/>
      <c r="F81" s="133"/>
      <c r="G81" s="133"/>
      <c r="H81" s="133"/>
      <c r="I81" s="133"/>
    </row>
    <row r="82" spans="1:9" s="6" customFormat="1" ht="12">
      <c r="A82" s="133"/>
      <c r="B82" s="133"/>
      <c r="C82" s="133"/>
      <c r="D82" s="133"/>
      <c r="E82" s="133"/>
      <c r="F82" s="133"/>
      <c r="G82" s="133"/>
      <c r="H82" s="133"/>
      <c r="I82" s="133"/>
    </row>
    <row r="83" spans="1:9" s="6" customFormat="1">
      <c r="A83" s="134"/>
      <c r="B83" s="134"/>
      <c r="C83" s="134"/>
      <c r="D83" s="134"/>
      <c r="E83" s="134"/>
      <c r="F83" s="134"/>
      <c r="G83" s="134"/>
      <c r="H83" s="134"/>
      <c r="I83" s="134"/>
    </row>
    <row r="84" spans="1:9" s="6" customFormat="1">
      <c r="A84" s="134"/>
      <c r="B84" s="134"/>
      <c r="C84" s="134"/>
      <c r="D84" s="134"/>
      <c r="E84" s="134"/>
      <c r="F84" s="134"/>
      <c r="G84" s="134"/>
      <c r="H84" s="134"/>
      <c r="I84" s="134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2024-02-29T00:46:54Z</cp:lastPrinted>
  <dcterms:created xsi:type="dcterms:W3CDTF">2005-01-24T04:52:32Z</dcterms:created>
  <dcterms:modified xsi:type="dcterms:W3CDTF">2024-05-28T05:16:08Z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