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730" windowHeight="11760"/>
  </bookViews>
  <sheets>
    <sheet name="공문작성용" sheetId="6" r:id="rId1"/>
    <sheet name="Sheet1" sheetId="4" r:id="rId2"/>
    <sheet name="Sheet2" sheetId="5" r:id="rId3"/>
    <sheet name="Sheet3" sheetId="11" r:id="rId4"/>
  </sheets>
  <definedNames>
    <definedName name="_xlnm._FilterDatabase" localSheetId="0" hidden="1">공문작성용!$A$3:$E$40</definedName>
  </definedNames>
  <calcPr calcId="125725"/>
  <fileRecoveryPr autoRecover="0"/>
</workbook>
</file>

<file path=xl/calcChain.xml><?xml version="1.0" encoding="utf-8"?>
<calcChain xmlns="http://schemas.openxmlformats.org/spreadsheetml/2006/main">
  <c r="S40" i="6"/>
  <c r="R40"/>
  <c r="S39"/>
  <c r="R39"/>
  <c r="S38"/>
  <c r="R38"/>
  <c r="S37"/>
  <c r="R37"/>
  <c r="S36"/>
  <c r="R36"/>
  <c r="S35"/>
  <c r="R35"/>
  <c r="S34"/>
  <c r="R34"/>
  <c r="S33"/>
  <c r="R33"/>
  <c r="S32"/>
  <c r="R32"/>
  <c r="S31"/>
  <c r="R31"/>
  <c r="S30"/>
  <c r="R30"/>
  <c r="S29"/>
  <c r="R29"/>
  <c r="S28"/>
  <c r="R28"/>
  <c r="S27"/>
  <c r="R27"/>
  <c r="S26"/>
  <c r="R26"/>
  <c r="S25"/>
  <c r="R25"/>
  <c r="S24"/>
  <c r="R24"/>
  <c r="S23"/>
  <c r="R23"/>
  <c r="S22"/>
  <c r="R22"/>
  <c r="S21"/>
  <c r="R21"/>
  <c r="S20"/>
  <c r="R20"/>
  <c r="S19"/>
  <c r="R19"/>
  <c r="S18"/>
  <c r="R18"/>
  <c r="S17"/>
  <c r="R17"/>
  <c r="S16"/>
  <c r="R16"/>
  <c r="S15"/>
  <c r="R15"/>
  <c r="S14"/>
  <c r="R14"/>
  <c r="S13"/>
  <c r="R13"/>
  <c r="S12"/>
  <c r="R12"/>
  <c r="S11"/>
  <c r="R11"/>
  <c r="S10"/>
  <c r="R10"/>
  <c r="S9"/>
  <c r="R9"/>
  <c r="S8"/>
  <c r="R8"/>
  <c r="S7"/>
  <c r="R7"/>
  <c r="S6"/>
  <c r="R6"/>
  <c r="S5"/>
  <c r="R4"/>
  <c r="S4" s="1"/>
  <c r="K38"/>
  <c r="K26"/>
  <c r="L26" s="1"/>
  <c r="E26"/>
  <c r="K25"/>
  <c r="L25" s="1"/>
  <c r="E25"/>
  <c r="K24"/>
  <c r="L24" s="1"/>
  <c r="E24"/>
  <c r="K29"/>
  <c r="L29" s="1"/>
  <c r="E29"/>
  <c r="K28"/>
  <c r="L28" s="1"/>
  <c r="E28"/>
  <c r="K27"/>
  <c r="L27" s="1"/>
  <c r="E27"/>
  <c r="K8"/>
  <c r="L8" s="1"/>
  <c r="K7"/>
  <c r="L7" s="1"/>
  <c r="K6"/>
  <c r="L6" s="1"/>
  <c r="K4"/>
  <c r="L4" s="1"/>
  <c r="L5"/>
  <c r="K9"/>
  <c r="L9" s="1"/>
  <c r="K10"/>
  <c r="L10" s="1"/>
  <c r="K11"/>
  <c r="L11" s="1"/>
  <c r="K12"/>
  <c r="L12" s="1"/>
  <c r="K13"/>
  <c r="L13" s="1"/>
  <c r="K14"/>
  <c r="L14" s="1"/>
  <c r="K15"/>
  <c r="L15" s="1"/>
  <c r="K16"/>
  <c r="L16" s="1"/>
  <c r="K17"/>
  <c r="L17" s="1"/>
  <c r="K18"/>
  <c r="L18" s="1"/>
  <c r="K19"/>
  <c r="L19" s="1"/>
  <c r="K20"/>
  <c r="L20" s="1"/>
  <c r="K21"/>
  <c r="L21" s="1"/>
  <c r="K22"/>
  <c r="L22" s="1"/>
  <c r="K23"/>
  <c r="L23" s="1"/>
  <c r="K30"/>
  <c r="L30" s="1"/>
  <c r="K31"/>
  <c r="L31" s="1"/>
  <c r="K32"/>
  <c r="L32" s="1"/>
  <c r="K33"/>
  <c r="L33" s="1"/>
  <c r="K34"/>
  <c r="L34" s="1"/>
  <c r="K35"/>
  <c r="L35" s="1"/>
  <c r="K36"/>
  <c r="L36" s="1"/>
  <c r="K37"/>
  <c r="L37" s="1"/>
  <c r="L38"/>
  <c r="K39"/>
  <c r="L39" s="1"/>
  <c r="K40"/>
  <c r="L40" s="1"/>
  <c r="E22" l="1"/>
  <c r="E19"/>
  <c r="E18"/>
  <c r="E15"/>
  <c r="E14"/>
  <c r="E12"/>
  <c r="E11"/>
  <c r="E39" l="1"/>
  <c r="E40"/>
  <c r="E38"/>
  <c r="E37"/>
  <c r="E35"/>
  <c r="E36"/>
  <c r="E34"/>
  <c r="E32"/>
  <c r="E33"/>
  <c r="E31"/>
  <c r="E30"/>
  <c r="E23"/>
  <c r="E21"/>
  <c r="E20"/>
  <c r="E17"/>
  <c r="E16"/>
  <c r="E13"/>
  <c r="E10"/>
  <c r="E9"/>
  <c r="E5"/>
  <c r="E4"/>
</calcChain>
</file>

<file path=xl/sharedStrings.xml><?xml version="1.0" encoding="utf-8"?>
<sst xmlns="http://schemas.openxmlformats.org/spreadsheetml/2006/main" count="211" uniqueCount="90">
  <si>
    <t>난방전용</t>
    <phoneticPr fontId="1" type="noConversion"/>
  </si>
  <si>
    <t>516MJ 까지</t>
    <phoneticPr fontId="1" type="noConversion"/>
  </si>
  <si>
    <t>516MJ 초과</t>
    <phoneticPr fontId="1" type="noConversion"/>
  </si>
  <si>
    <t>기타월</t>
    <phoneticPr fontId="1" type="noConversion"/>
  </si>
  <si>
    <t>동절기</t>
    <phoneticPr fontId="1" type="noConversion"/>
  </si>
  <si>
    <t>하절기</t>
    <phoneticPr fontId="1" type="noConversion"/>
  </si>
  <si>
    <t>영업용1</t>
    <phoneticPr fontId="1" type="noConversion"/>
  </si>
  <si>
    <t>영업용2</t>
    <phoneticPr fontId="1" type="noConversion"/>
  </si>
  <si>
    <t>산업용</t>
    <phoneticPr fontId="1" type="noConversion"/>
  </si>
  <si>
    <t>수송용</t>
    <phoneticPr fontId="1" type="noConversion"/>
  </si>
  <si>
    <t>충전소</t>
    <phoneticPr fontId="1" type="noConversion"/>
  </si>
  <si>
    <t>냉난방
공조용</t>
    <phoneticPr fontId="1" type="noConversion"/>
  </si>
  <si>
    <t>열전용설비2</t>
  </si>
  <si>
    <t>연료
전지용</t>
    <phoneticPr fontId="1" type="noConversion"/>
  </si>
  <si>
    <t>주택용</t>
    <phoneticPr fontId="7" type="noConversion"/>
  </si>
  <si>
    <t>열병합용
_1</t>
    <phoneticPr fontId="1" type="noConversion"/>
  </si>
  <si>
    <t>열병합용
_2</t>
    <phoneticPr fontId="1" type="noConversion"/>
  </si>
  <si>
    <t>취사전용</t>
    <phoneticPr fontId="1" type="noConversion"/>
  </si>
  <si>
    <t>주택용
취사,난방용</t>
    <phoneticPr fontId="1" type="noConversion"/>
  </si>
  <si>
    <t>업무 난방용</t>
    <phoneticPr fontId="1" type="noConversion"/>
  </si>
  <si>
    <t>구분</t>
    <phoneticPr fontId="7" type="noConversion"/>
  </si>
  <si>
    <t>인하금액</t>
    <phoneticPr fontId="1" type="noConversion"/>
  </si>
  <si>
    <t>2014.10.01</t>
    <phoneticPr fontId="1" type="noConversion"/>
  </si>
  <si>
    <t>2015.01.01</t>
    <phoneticPr fontId="1" type="noConversion"/>
  </si>
  <si>
    <t>□ 도시가스 요금조정 내용</t>
    <phoneticPr fontId="1" type="noConversion"/>
  </si>
  <si>
    <t>㈜부산도시가스</t>
    <phoneticPr fontId="7" type="noConversion"/>
  </si>
  <si>
    <t>(단가 : 원/MJ,  부가세별도)</t>
    <phoneticPr fontId="1" type="noConversion"/>
  </si>
  <si>
    <t>구분</t>
    <phoneticPr fontId="7" type="noConversion"/>
  </si>
  <si>
    <t>주택용
취사,난방용</t>
    <phoneticPr fontId="1" type="noConversion"/>
  </si>
  <si>
    <t>516MJ 까지</t>
    <phoneticPr fontId="1" type="noConversion"/>
  </si>
  <si>
    <t>516MJ 초과</t>
    <phoneticPr fontId="1" type="noConversion"/>
  </si>
  <si>
    <t>영업용1</t>
    <phoneticPr fontId="1" type="noConversion"/>
  </si>
  <si>
    <t>동절기</t>
  </si>
  <si>
    <t>하절기</t>
  </si>
  <si>
    <t>기타월</t>
  </si>
  <si>
    <t>영업용2</t>
    <phoneticPr fontId="1" type="noConversion"/>
  </si>
  <si>
    <t>업무 난방용</t>
    <phoneticPr fontId="1" type="noConversion"/>
  </si>
  <si>
    <t>냉난방
공조용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</si>
  <si>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</si>
  <si>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</si>
  <si>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</si>
  <si>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수송용</t>
    <phoneticPr fontId="1" type="noConversion"/>
  </si>
  <si>
    <t>충전소</t>
    <phoneticPr fontId="1" type="noConversion"/>
  </si>
  <si>
    <t>열병합용
_1</t>
    <phoneticPr fontId="1" type="noConversion"/>
  </si>
  <si>
    <t>열병합용
_2</t>
    <phoneticPr fontId="1" type="noConversion"/>
  </si>
  <si>
    <t>연료
전지용</t>
    <phoneticPr fontId="1" type="noConversion"/>
  </si>
  <si>
    <t>※ 계절 구분</t>
    <phoneticPr fontId="7" type="noConversion"/>
  </si>
  <si>
    <t>냉난방 공조용</t>
    <phoneticPr fontId="7" type="noConversion"/>
  </si>
  <si>
    <t>영업용1&amp;2, 산업용, 열병합용1&amp;2, 연료전지용</t>
    <phoneticPr fontId="7" type="noConversion"/>
  </si>
  <si>
    <t>동절기</t>
    <phoneticPr fontId="7" type="noConversion"/>
  </si>
  <si>
    <t>1~3월, 12월  (4 개월)</t>
    <phoneticPr fontId="7" type="noConversion"/>
  </si>
  <si>
    <t>하절기</t>
    <phoneticPr fontId="7" type="noConversion"/>
  </si>
  <si>
    <t>5~9월  (5 개월)</t>
    <phoneticPr fontId="7" type="noConversion"/>
  </si>
  <si>
    <t>6~9월  (4 개월)</t>
    <phoneticPr fontId="7" type="noConversion"/>
  </si>
  <si>
    <t>기타월</t>
    <phoneticPr fontId="7" type="noConversion"/>
  </si>
  <si>
    <t>4월, 10~11월  (3 개월)</t>
    <phoneticPr fontId="7" type="noConversion"/>
  </si>
  <si>
    <t>4~5월, 10~11월  (4 개월)</t>
    <phoneticPr fontId="7" type="noConversion"/>
  </si>
  <si>
    <t>2015.01.01</t>
    <phoneticPr fontId="7" type="noConversion"/>
  </si>
  <si>
    <t>2016.05.01</t>
    <phoneticPr fontId="1" type="noConversion"/>
  </si>
  <si>
    <t>증감액</t>
    <phoneticPr fontId="7" type="noConversion"/>
  </si>
  <si>
    <t>증감율</t>
    <phoneticPr fontId="1" type="noConversion"/>
  </si>
  <si>
    <t>□ 도시가스 요금조정 내용</t>
    <phoneticPr fontId="1" type="noConversion"/>
  </si>
  <si>
    <t>㈜부산도시가스</t>
    <phoneticPr fontId="7" type="noConversion"/>
  </si>
  <si>
    <t>(단가 : 원/MJ,  부가세별도)</t>
    <phoneticPr fontId="1" type="noConversion"/>
  </si>
  <si>
    <t>구분</t>
    <phoneticPr fontId="7" type="noConversion"/>
  </si>
  <si>
    <t>주 택 용</t>
    <phoneticPr fontId="7" type="noConversion"/>
  </si>
  <si>
    <t>취사전용</t>
    <phoneticPr fontId="1" type="noConversion"/>
  </si>
  <si>
    <t>난방전용</t>
    <phoneticPr fontId="1" type="noConversion"/>
  </si>
  <si>
    <t>※ 계절 구분</t>
    <phoneticPr fontId="7" type="noConversion"/>
  </si>
  <si>
    <t>냉난방 공조용</t>
    <phoneticPr fontId="7" type="noConversion"/>
  </si>
  <si>
    <t>영업용1&amp;2, 산업용, 열병합용1&amp;2, 연료전지용</t>
    <phoneticPr fontId="7" type="noConversion"/>
  </si>
  <si>
    <t>동절기</t>
    <phoneticPr fontId="7" type="noConversion"/>
  </si>
  <si>
    <t>1~3월, 12월  (4 개월)</t>
    <phoneticPr fontId="7" type="noConversion"/>
  </si>
  <si>
    <t>하절기</t>
    <phoneticPr fontId="7" type="noConversion"/>
  </si>
  <si>
    <t>5~9월  (5 개월)</t>
    <phoneticPr fontId="7" type="noConversion"/>
  </si>
  <si>
    <t>6~9월  (4 개월)</t>
    <phoneticPr fontId="7" type="noConversion"/>
  </si>
  <si>
    <t>기타월</t>
    <phoneticPr fontId="7" type="noConversion"/>
  </si>
  <si>
    <t>4월, 10~11월  (3 개월)</t>
    <phoneticPr fontId="7" type="noConversion"/>
  </si>
  <si>
    <t>4~5월, 10~11월  (4 개월)</t>
    <phoneticPr fontId="7" type="noConversion"/>
  </si>
  <si>
    <t>2016.09.01</t>
    <phoneticPr fontId="7" type="noConversion"/>
  </si>
  <si>
    <t>2016.09.01</t>
    <phoneticPr fontId="7" type="noConversion"/>
  </si>
  <si>
    <t>산업용3
43,050,000MJ~</t>
    <phoneticPr fontId="1" type="noConversion"/>
  </si>
  <si>
    <t>산업용1
0~21,524,999MJ</t>
    <phoneticPr fontId="1" type="noConversion"/>
  </si>
  <si>
    <t>산업용2
21,525,000MJ~
43,049,999MJ</t>
    <phoneticPr fontId="1" type="noConversion"/>
  </si>
  <si>
    <t>주 택 용
기본요금</t>
    <phoneticPr fontId="7" type="noConversion"/>
  </si>
  <si>
    <t>쥐사전용/월</t>
    <phoneticPr fontId="1" type="noConversion"/>
  </si>
  <si>
    <t>취사.난방/월</t>
    <phoneticPr fontId="1" type="noConversion"/>
  </si>
  <si>
    <t>중앙난방</t>
    <phoneticPr fontId="7" type="noConversion"/>
  </si>
  <si>
    <t>열전용설비</t>
    <phoneticPr fontId="7" type="noConversion"/>
  </si>
  <si>
    <t>2016.09.01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</si>
</sst>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.0000_);[Red]\(#,##0.0000\)"/>
    <numFmt numFmtId="177" formatCode="#,##0_);[Red]\(#,##0\)"/>
  </numFmts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10" xfId="0" applyFont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77" fontId="3" fillId="0" borderId="8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10" fontId="3" fillId="0" borderId="3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FFFF"/>
      <color rgb="FF0000FF"/>
      <color rgb="FF0033CC"/>
      <color rgb="FFFF9966"/>
      <color rgb="FFCCECFF"/>
      <color rgb="FFFFCC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6"/>
  <sheetViews>
    <sheetView tabSelected="1" topLeftCell="G1" zoomScale="115" zoomScaleNormal="115" workbookViewId="0">
      <selection activeCell="V16" sqref="V16"/>
    </sheetView>
  </sheetViews>
  <sheetFormatPr defaultRowHeight="16.5"/>
  <cols>
    <col min="1" max="1" width="10.625" hidden="1" customWidth="1"/>
    <col min="2" max="2" width="12.625" hidden="1" customWidth="1"/>
    <col min="3" max="5" width="17.625" hidden="1" customWidth="1"/>
    <col min="6" max="6" width="2.25" hidden="1" customWidth="1"/>
    <col min="7" max="7" width="12.75" customWidth="1"/>
    <col min="8" max="8" width="13.375" customWidth="1"/>
    <col min="9" max="12" width="13.625" customWidth="1"/>
    <col min="13" max="13" width="3.25" customWidth="1"/>
    <col min="14" max="14" width="11.375" hidden="1" customWidth="1"/>
    <col min="15" max="15" width="13.375" hidden="1" customWidth="1"/>
    <col min="16" max="19" width="12.625" hidden="1" customWidth="1"/>
  </cols>
  <sheetData>
    <row r="1" spans="1:19" ht="20.25">
      <c r="A1" s="4" t="s">
        <v>24</v>
      </c>
      <c r="B1" s="2"/>
      <c r="C1" s="2"/>
      <c r="D1" s="10"/>
      <c r="E1" s="11" t="s">
        <v>57</v>
      </c>
      <c r="G1" s="4" t="s">
        <v>24</v>
      </c>
      <c r="H1" s="2"/>
      <c r="I1" s="2"/>
      <c r="J1" s="10"/>
      <c r="K1" s="19"/>
      <c r="L1" s="11" t="s">
        <v>79</v>
      </c>
      <c r="N1" s="4" t="s">
        <v>61</v>
      </c>
      <c r="O1" s="2"/>
      <c r="P1" s="2"/>
      <c r="Q1" s="19"/>
      <c r="R1" s="19"/>
      <c r="S1" s="11" t="s">
        <v>80</v>
      </c>
    </row>
    <row r="2" spans="1:19">
      <c r="A2" s="2" t="s">
        <v>25</v>
      </c>
      <c r="B2" s="2"/>
      <c r="C2" s="2"/>
      <c r="E2" s="12" t="s">
        <v>26</v>
      </c>
      <c r="G2" s="2" t="s">
        <v>25</v>
      </c>
      <c r="H2" s="2"/>
      <c r="I2" s="2"/>
      <c r="L2" s="12" t="s">
        <v>26</v>
      </c>
      <c r="N2" s="2" t="s">
        <v>62</v>
      </c>
      <c r="O2" s="2"/>
      <c r="P2" s="2"/>
      <c r="S2" s="12" t="s">
        <v>63</v>
      </c>
    </row>
    <row r="3" spans="1:19">
      <c r="A3" s="49" t="s">
        <v>20</v>
      </c>
      <c r="B3" s="49"/>
      <c r="C3" s="7" t="s">
        <v>22</v>
      </c>
      <c r="D3" s="7" t="s">
        <v>23</v>
      </c>
      <c r="E3" s="7" t="s">
        <v>21</v>
      </c>
      <c r="G3" s="49" t="s">
        <v>27</v>
      </c>
      <c r="H3" s="49"/>
      <c r="I3" s="30" t="s">
        <v>58</v>
      </c>
      <c r="J3" s="31" t="s">
        <v>89</v>
      </c>
      <c r="K3" s="20" t="s">
        <v>59</v>
      </c>
      <c r="L3" s="20" t="s">
        <v>60</v>
      </c>
      <c r="N3" s="49" t="s">
        <v>27</v>
      </c>
      <c r="O3" s="49"/>
      <c r="P3" s="30" t="s">
        <v>58</v>
      </c>
      <c r="Q3" s="31" t="s">
        <v>89</v>
      </c>
      <c r="R3" s="30" t="s">
        <v>59</v>
      </c>
      <c r="S3" s="30" t="s">
        <v>60</v>
      </c>
    </row>
    <row r="4" spans="1:19">
      <c r="A4" s="44" t="s">
        <v>14</v>
      </c>
      <c r="B4" s="5" t="s">
        <v>17</v>
      </c>
      <c r="C4" s="1">
        <v>22.064800000000002</v>
      </c>
      <c r="D4" s="1">
        <v>20.787700000000001</v>
      </c>
      <c r="E4" s="1">
        <f>D4-C4</f>
        <v>-1.2771000000000008</v>
      </c>
      <c r="G4" s="45" t="s">
        <v>84</v>
      </c>
      <c r="H4" s="28" t="s">
        <v>85</v>
      </c>
      <c r="I4" s="32">
        <v>1000</v>
      </c>
      <c r="J4" s="38">
        <v>858</v>
      </c>
      <c r="K4" s="22">
        <f>J4-I4</f>
        <v>-142</v>
      </c>
      <c r="L4" s="25">
        <f>K4/I4</f>
        <v>-0.14199999999999999</v>
      </c>
      <c r="N4" s="45" t="s">
        <v>84</v>
      </c>
      <c r="O4" s="28" t="s">
        <v>85</v>
      </c>
      <c r="P4" s="32">
        <v>1000</v>
      </c>
      <c r="Q4" s="38">
        <v>858</v>
      </c>
      <c r="R4" s="22">
        <f>Q4-P4</f>
        <v>-142</v>
      </c>
      <c r="S4" s="25">
        <f>R4/P4</f>
        <v>-0.14199999999999999</v>
      </c>
    </row>
    <row r="5" spans="1:19">
      <c r="A5" s="44"/>
      <c r="B5" s="5" t="s">
        <v>0</v>
      </c>
      <c r="C5" s="1">
        <v>23.607199999999999</v>
      </c>
      <c r="D5" s="1">
        <v>22.330099999999998</v>
      </c>
      <c r="E5" s="1">
        <f>D5-C5</f>
        <v>-1.2771000000000008</v>
      </c>
      <c r="G5" s="44"/>
      <c r="H5" s="28" t="s">
        <v>86</v>
      </c>
      <c r="I5" s="33">
        <v>850</v>
      </c>
      <c r="J5" s="39"/>
      <c r="K5" s="17">
        <v>8</v>
      </c>
      <c r="L5" s="25">
        <f t="shared" ref="L5:L40" si="0">K5/I5</f>
        <v>9.4117647058823521E-3</v>
      </c>
      <c r="N5" s="44"/>
      <c r="O5" s="28" t="s">
        <v>86</v>
      </c>
      <c r="P5" s="33">
        <v>850</v>
      </c>
      <c r="Q5" s="39"/>
      <c r="R5" s="26">
        <v>8</v>
      </c>
      <c r="S5" s="25">
        <f t="shared" ref="S5" si="1">R5/P5</f>
        <v>9.4117647058823521E-3</v>
      </c>
    </row>
    <row r="6" spans="1:19">
      <c r="A6" s="29"/>
      <c r="B6" s="28"/>
      <c r="C6" s="1"/>
      <c r="D6" s="1"/>
      <c r="E6" s="1"/>
      <c r="G6" s="40" t="s">
        <v>65</v>
      </c>
      <c r="H6" s="28" t="s">
        <v>66</v>
      </c>
      <c r="I6" s="3">
        <v>14.411099999999999</v>
      </c>
      <c r="J6" s="3">
        <v>15.6326</v>
      </c>
      <c r="K6" s="22">
        <f>J6-I6</f>
        <v>1.2215000000000007</v>
      </c>
      <c r="L6" s="25">
        <f>K6/I6</f>
        <v>8.4761052244450505E-2</v>
      </c>
      <c r="N6" s="40" t="s">
        <v>65</v>
      </c>
      <c r="O6" s="28" t="s">
        <v>66</v>
      </c>
      <c r="P6" s="3">
        <v>14.411099999999999</v>
      </c>
      <c r="Q6" s="3">
        <v>15.6326</v>
      </c>
      <c r="R6" s="22">
        <f>Q6-P6</f>
        <v>1.2215000000000007</v>
      </c>
      <c r="S6" s="25">
        <f>R6/P6</f>
        <v>8.4761052244450505E-2</v>
      </c>
    </row>
    <row r="7" spans="1:19">
      <c r="A7" s="29"/>
      <c r="B7" s="28"/>
      <c r="C7" s="1"/>
      <c r="D7" s="1"/>
      <c r="E7" s="1"/>
      <c r="G7" s="41"/>
      <c r="H7" s="28" t="s">
        <v>67</v>
      </c>
      <c r="I7" s="16">
        <v>16.0093</v>
      </c>
      <c r="J7" s="16">
        <v>15.6326</v>
      </c>
      <c r="K7" s="26">
        <f t="shared" ref="K7" si="2">J7-I7</f>
        <v>-0.37669999999999959</v>
      </c>
      <c r="L7" s="25">
        <f t="shared" ref="L7" si="3">K7/I7</f>
        <v>-2.3530073144984454E-2</v>
      </c>
      <c r="N7" s="41"/>
      <c r="O7" s="28" t="s">
        <v>67</v>
      </c>
      <c r="P7" s="16">
        <v>16.0093</v>
      </c>
      <c r="Q7" s="16">
        <v>15.6326</v>
      </c>
      <c r="R7" s="26">
        <f t="shared" ref="R7:R40" si="4">Q7-P7</f>
        <v>-0.37669999999999959</v>
      </c>
      <c r="S7" s="25">
        <f t="shared" ref="S7:S40" si="5">R7/P7</f>
        <v>-2.3530073144984454E-2</v>
      </c>
    </row>
    <row r="8" spans="1:19">
      <c r="A8" s="29"/>
      <c r="B8" s="28"/>
      <c r="C8" s="1"/>
      <c r="D8" s="1"/>
      <c r="E8" s="1"/>
      <c r="G8" s="42"/>
      <c r="H8" s="28" t="s">
        <v>87</v>
      </c>
      <c r="I8" s="16">
        <v>15.712999999999999</v>
      </c>
      <c r="J8" s="16">
        <v>15.6326</v>
      </c>
      <c r="K8" s="26">
        <f t="shared" ref="K8" si="6">J8-I8</f>
        <v>-8.0399999999999139E-2</v>
      </c>
      <c r="L8" s="25">
        <f t="shared" ref="L8" si="7">K8/I8</f>
        <v>-5.1167822821866701E-3</v>
      </c>
      <c r="N8" s="42"/>
      <c r="O8" s="28" t="s">
        <v>87</v>
      </c>
      <c r="P8" s="16">
        <v>15.712999999999999</v>
      </c>
      <c r="Q8" s="16">
        <v>15.6326</v>
      </c>
      <c r="R8" s="26">
        <f t="shared" si="4"/>
        <v>-8.0399999999999139E-2</v>
      </c>
      <c r="S8" s="25">
        <f t="shared" si="5"/>
        <v>-5.1167822821866701E-3</v>
      </c>
    </row>
    <row r="9" spans="1:19" ht="16.5" customHeight="1">
      <c r="A9" s="45" t="s">
        <v>18</v>
      </c>
      <c r="B9" s="5" t="s">
        <v>1</v>
      </c>
      <c r="C9" s="1">
        <v>22.064800000000002</v>
      </c>
      <c r="D9" s="1">
        <v>20.787700000000001</v>
      </c>
      <c r="E9" s="1">
        <f t="shared" ref="E9:E40" si="8">D9-C9</f>
        <v>-1.2771000000000008</v>
      </c>
      <c r="G9" s="45" t="s">
        <v>28</v>
      </c>
      <c r="H9" s="8" t="s">
        <v>29</v>
      </c>
      <c r="I9" s="23">
        <v>14.411099999999999</v>
      </c>
      <c r="J9" s="34">
        <v>15.6326</v>
      </c>
      <c r="K9" s="34">
        <f t="shared" ref="K9:K40" si="9">J9-I9</f>
        <v>1.2215000000000007</v>
      </c>
      <c r="L9" s="35">
        <f t="shared" si="0"/>
        <v>8.4761052244450505E-2</v>
      </c>
      <c r="N9" s="45" t="s">
        <v>28</v>
      </c>
      <c r="O9" s="28" t="s">
        <v>29</v>
      </c>
      <c r="P9" s="23">
        <v>14.411099999999999</v>
      </c>
      <c r="Q9" s="34">
        <v>15.6326</v>
      </c>
      <c r="R9" s="34">
        <f t="shared" si="4"/>
        <v>1.2215000000000007</v>
      </c>
      <c r="S9" s="35">
        <f t="shared" si="5"/>
        <v>8.4761052244450505E-2</v>
      </c>
    </row>
    <row r="10" spans="1:19">
      <c r="A10" s="44"/>
      <c r="B10" s="5" t="s">
        <v>2</v>
      </c>
      <c r="C10" s="1">
        <v>23.607199999999999</v>
      </c>
      <c r="D10" s="1">
        <v>22.330099999999998</v>
      </c>
      <c r="E10" s="1">
        <f t="shared" si="8"/>
        <v>-1.2771000000000008</v>
      </c>
      <c r="G10" s="44"/>
      <c r="H10" s="8" t="s">
        <v>30</v>
      </c>
      <c r="I10" s="23">
        <v>16.0093</v>
      </c>
      <c r="J10" s="26">
        <v>15.6326</v>
      </c>
      <c r="K10" s="17">
        <f t="shared" si="9"/>
        <v>-0.37669999999999959</v>
      </c>
      <c r="L10" s="25">
        <f t="shared" si="0"/>
        <v>-2.3530073144984454E-2</v>
      </c>
      <c r="N10" s="44"/>
      <c r="O10" s="28" t="s">
        <v>30</v>
      </c>
      <c r="P10" s="23">
        <v>16.0093</v>
      </c>
      <c r="Q10" s="26">
        <v>15.6326</v>
      </c>
      <c r="R10" s="26">
        <f t="shared" si="4"/>
        <v>-0.37669999999999959</v>
      </c>
      <c r="S10" s="25">
        <f t="shared" si="5"/>
        <v>-2.3530073144984454E-2</v>
      </c>
    </row>
    <row r="11" spans="1:19">
      <c r="A11" s="40" t="s">
        <v>6</v>
      </c>
      <c r="B11" s="8" t="s">
        <v>4</v>
      </c>
      <c r="C11" s="1">
        <v>23.546299999999999</v>
      </c>
      <c r="D11" s="1">
        <v>22.269199999999998</v>
      </c>
      <c r="E11" s="1">
        <f t="shared" ref="E11:E12" si="10">D11-C11</f>
        <v>-1.2771000000000008</v>
      </c>
      <c r="G11" s="44" t="s">
        <v>31</v>
      </c>
      <c r="H11" s="13" t="s">
        <v>32</v>
      </c>
      <c r="I11" s="24">
        <v>14.882400000000001</v>
      </c>
      <c r="J11" s="13">
        <v>14.878299999999999</v>
      </c>
      <c r="K11" s="17">
        <f t="shared" si="9"/>
        <v>-4.1000000000011028E-3</v>
      </c>
      <c r="L11" s="25">
        <f t="shared" si="0"/>
        <v>-2.7549320002157599E-4</v>
      </c>
      <c r="N11" s="44" t="s">
        <v>31</v>
      </c>
      <c r="O11" s="13" t="s">
        <v>32</v>
      </c>
      <c r="P11" s="24">
        <v>14.882400000000001</v>
      </c>
      <c r="Q11" s="13">
        <v>14.878299999999999</v>
      </c>
      <c r="R11" s="26">
        <f t="shared" si="4"/>
        <v>-4.1000000000011028E-3</v>
      </c>
      <c r="S11" s="25">
        <f t="shared" si="5"/>
        <v>-2.7549320002157599E-4</v>
      </c>
    </row>
    <row r="12" spans="1:19">
      <c r="A12" s="41"/>
      <c r="B12" s="8" t="s">
        <v>5</v>
      </c>
      <c r="C12" s="1">
        <v>23.3443</v>
      </c>
      <c r="D12" s="1">
        <v>22.0672</v>
      </c>
      <c r="E12" s="1">
        <f t="shared" si="10"/>
        <v>-1.2771000000000008</v>
      </c>
      <c r="G12" s="44"/>
      <c r="H12" s="13" t="s">
        <v>33</v>
      </c>
      <c r="I12" s="24">
        <v>14.5695</v>
      </c>
      <c r="J12" s="13">
        <v>14.5654</v>
      </c>
      <c r="K12" s="17">
        <f t="shared" si="9"/>
        <v>-4.0999999999993264E-3</v>
      </c>
      <c r="L12" s="25">
        <f t="shared" si="0"/>
        <v>-2.8140979443353078E-4</v>
      </c>
      <c r="N12" s="44"/>
      <c r="O12" s="13" t="s">
        <v>33</v>
      </c>
      <c r="P12" s="24">
        <v>14.5695</v>
      </c>
      <c r="Q12" s="13">
        <v>14.5654</v>
      </c>
      <c r="R12" s="26">
        <f t="shared" si="4"/>
        <v>-4.0999999999993264E-3</v>
      </c>
      <c r="S12" s="25">
        <f t="shared" si="5"/>
        <v>-2.8140979443353078E-4</v>
      </c>
    </row>
    <row r="13" spans="1:19">
      <c r="A13" s="42"/>
      <c r="B13" s="5" t="s">
        <v>3</v>
      </c>
      <c r="C13" s="1">
        <v>23.3719</v>
      </c>
      <c r="D13" s="1">
        <v>22.094799999999999</v>
      </c>
      <c r="E13" s="1">
        <f t="shared" si="8"/>
        <v>-1.2771000000000008</v>
      </c>
      <c r="G13" s="44"/>
      <c r="H13" s="13" t="s">
        <v>34</v>
      </c>
      <c r="I13" s="24">
        <v>14.5695</v>
      </c>
      <c r="J13" s="13">
        <v>14.5654</v>
      </c>
      <c r="K13" s="17">
        <f t="shared" si="9"/>
        <v>-4.0999999999993264E-3</v>
      </c>
      <c r="L13" s="25">
        <f t="shared" si="0"/>
        <v>-2.8140979443353078E-4</v>
      </c>
      <c r="N13" s="44"/>
      <c r="O13" s="13" t="s">
        <v>34</v>
      </c>
      <c r="P13" s="24">
        <v>14.5695</v>
      </c>
      <c r="Q13" s="13">
        <v>14.5654</v>
      </c>
      <c r="R13" s="26">
        <f t="shared" si="4"/>
        <v>-4.0999999999993264E-3</v>
      </c>
      <c r="S13" s="25">
        <f t="shared" si="5"/>
        <v>-2.8140979443353078E-4</v>
      </c>
    </row>
    <row r="14" spans="1:19">
      <c r="A14" s="40" t="s">
        <v>7</v>
      </c>
      <c r="B14" s="8" t="s">
        <v>4</v>
      </c>
      <c r="C14" s="8">
        <v>22.565000000000001</v>
      </c>
      <c r="D14" s="1">
        <v>21.2879</v>
      </c>
      <c r="E14" s="1">
        <f t="shared" ref="E14:E15" si="11">D14-C14</f>
        <v>-1.2771000000000008</v>
      </c>
      <c r="G14" s="44" t="s">
        <v>35</v>
      </c>
      <c r="H14" s="13" t="s">
        <v>32</v>
      </c>
      <c r="I14" s="24">
        <v>13.9123</v>
      </c>
      <c r="J14" s="13">
        <v>13.909599999999999</v>
      </c>
      <c r="K14" s="17">
        <f t="shared" si="9"/>
        <v>-2.7000000000008129E-3</v>
      </c>
      <c r="L14" s="25">
        <f t="shared" si="0"/>
        <v>-1.9407287076909016E-4</v>
      </c>
      <c r="N14" s="44" t="s">
        <v>35</v>
      </c>
      <c r="O14" s="13" t="s">
        <v>32</v>
      </c>
      <c r="P14" s="24">
        <v>13.9123</v>
      </c>
      <c r="Q14" s="13">
        <v>13.909599999999999</v>
      </c>
      <c r="R14" s="26">
        <f t="shared" si="4"/>
        <v>-2.7000000000008129E-3</v>
      </c>
      <c r="S14" s="25">
        <f t="shared" si="5"/>
        <v>-1.9407287076909016E-4</v>
      </c>
    </row>
    <row r="15" spans="1:19">
      <c r="A15" s="41"/>
      <c r="B15" s="8" t="s">
        <v>5</v>
      </c>
      <c r="C15" s="8">
        <v>22.363</v>
      </c>
      <c r="D15" s="1">
        <v>21.085899999999999</v>
      </c>
      <c r="E15" s="1">
        <f t="shared" si="11"/>
        <v>-1.2771000000000008</v>
      </c>
      <c r="G15" s="44"/>
      <c r="H15" s="13" t="s">
        <v>33</v>
      </c>
      <c r="I15" s="24">
        <v>13.599399999999999</v>
      </c>
      <c r="J15" s="13">
        <v>13.5967</v>
      </c>
      <c r="K15" s="17">
        <f t="shared" si="9"/>
        <v>-2.6999999999990365E-3</v>
      </c>
      <c r="L15" s="25">
        <f t="shared" si="0"/>
        <v>-1.9853817080158219E-4</v>
      </c>
      <c r="N15" s="44"/>
      <c r="O15" s="13" t="s">
        <v>33</v>
      </c>
      <c r="P15" s="24">
        <v>13.599399999999999</v>
      </c>
      <c r="Q15" s="13">
        <v>13.5967</v>
      </c>
      <c r="R15" s="26">
        <f t="shared" si="4"/>
        <v>-2.6999999999990365E-3</v>
      </c>
      <c r="S15" s="25">
        <f t="shared" si="5"/>
        <v>-1.9853817080158219E-4</v>
      </c>
    </row>
    <row r="16" spans="1:19">
      <c r="A16" s="42"/>
      <c r="B16" s="5" t="s">
        <v>3</v>
      </c>
      <c r="C16" s="5">
        <v>22.390599999999999</v>
      </c>
      <c r="D16" s="1">
        <v>21.113499999999998</v>
      </c>
      <c r="E16" s="1">
        <f t="shared" si="8"/>
        <v>-1.2771000000000008</v>
      </c>
      <c r="G16" s="44"/>
      <c r="H16" s="13" t="s">
        <v>34</v>
      </c>
      <c r="I16" s="24">
        <v>13.599399999999999</v>
      </c>
      <c r="J16" s="13">
        <v>13.5967</v>
      </c>
      <c r="K16" s="17">
        <f t="shared" si="9"/>
        <v>-2.6999999999990365E-3</v>
      </c>
      <c r="L16" s="25">
        <f t="shared" si="0"/>
        <v>-1.9853817080158219E-4</v>
      </c>
      <c r="N16" s="44"/>
      <c r="O16" s="13" t="s">
        <v>34</v>
      </c>
      <c r="P16" s="24">
        <v>13.599399999999999</v>
      </c>
      <c r="Q16" s="13">
        <v>13.5967</v>
      </c>
      <c r="R16" s="26">
        <f t="shared" si="4"/>
        <v>-2.6999999999990365E-3</v>
      </c>
      <c r="S16" s="25">
        <f t="shared" si="5"/>
        <v>-1.9853817080158219E-4</v>
      </c>
    </row>
    <row r="17" spans="1:19" ht="16.5" customHeight="1">
      <c r="A17" s="45" t="s">
        <v>19</v>
      </c>
      <c r="B17" s="45"/>
      <c r="C17" s="1">
        <v>24.282399999999999</v>
      </c>
      <c r="D17" s="1">
        <v>23.005299999999998</v>
      </c>
      <c r="E17" s="1">
        <f t="shared" si="8"/>
        <v>-1.2771000000000008</v>
      </c>
      <c r="G17" s="45" t="s">
        <v>36</v>
      </c>
      <c r="H17" s="45"/>
      <c r="I17" s="23">
        <v>16.566700000000001</v>
      </c>
      <c r="J17" s="26">
        <v>16.5627</v>
      </c>
      <c r="K17" s="17">
        <f t="shared" si="9"/>
        <v>-4.0000000000013358E-3</v>
      </c>
      <c r="L17" s="25">
        <f t="shared" si="0"/>
        <v>-2.4144820634171776E-4</v>
      </c>
      <c r="N17" s="45" t="s">
        <v>36</v>
      </c>
      <c r="O17" s="45"/>
      <c r="P17" s="23">
        <v>16.566700000000001</v>
      </c>
      <c r="Q17" s="26">
        <v>16.5627</v>
      </c>
      <c r="R17" s="26">
        <f t="shared" si="4"/>
        <v>-4.0000000000013358E-3</v>
      </c>
      <c r="S17" s="25">
        <f t="shared" si="5"/>
        <v>-2.4144820634171776E-4</v>
      </c>
    </row>
    <row r="18" spans="1:19" ht="16.5" customHeight="1">
      <c r="A18" s="50" t="s">
        <v>11</v>
      </c>
      <c r="B18" s="8" t="s">
        <v>4</v>
      </c>
      <c r="C18" s="8">
        <v>24.160699999999999</v>
      </c>
      <c r="D18" s="1">
        <v>22.883599999999998</v>
      </c>
      <c r="E18" s="1">
        <f t="shared" ref="E18:E19" si="12">D18-C18</f>
        <v>-1.2771000000000008</v>
      </c>
      <c r="G18" s="45" t="s">
        <v>37</v>
      </c>
      <c r="H18" s="8" t="s">
        <v>38</v>
      </c>
      <c r="I18" s="23">
        <v>16.1374</v>
      </c>
      <c r="J18" s="26">
        <v>16.133400000000002</v>
      </c>
      <c r="K18" s="17">
        <f t="shared" si="9"/>
        <v>-3.9999999999977831E-3</v>
      </c>
      <c r="L18" s="25">
        <f t="shared" si="0"/>
        <v>-2.4787140431530377E-4</v>
      </c>
      <c r="N18" s="45" t="s">
        <v>37</v>
      </c>
      <c r="O18" s="28" t="s">
        <v>38</v>
      </c>
      <c r="P18" s="23">
        <v>16.1374</v>
      </c>
      <c r="Q18" s="26">
        <v>16.133400000000002</v>
      </c>
      <c r="R18" s="26">
        <f t="shared" si="4"/>
        <v>-3.9999999999977831E-3</v>
      </c>
      <c r="S18" s="25">
        <f t="shared" si="5"/>
        <v>-2.4787140431530377E-4</v>
      </c>
    </row>
    <row r="19" spans="1:19">
      <c r="A19" s="51"/>
      <c r="B19" s="8" t="s">
        <v>5</v>
      </c>
      <c r="C19" s="8">
        <v>15.7553</v>
      </c>
      <c r="D19" s="1">
        <v>14.7974</v>
      </c>
      <c r="E19" s="1">
        <f t="shared" si="12"/>
        <v>-0.95790000000000042</v>
      </c>
      <c r="G19" s="44"/>
      <c r="H19" s="8" t="s">
        <v>39</v>
      </c>
      <c r="I19" s="23">
        <v>8.5611999999999995</v>
      </c>
      <c r="J19" s="26">
        <v>8.5579999999999998</v>
      </c>
      <c r="K19" s="17">
        <f t="shared" si="9"/>
        <v>-3.1999999999996476E-3</v>
      </c>
      <c r="L19" s="25">
        <f t="shared" si="0"/>
        <v>-3.7377937672284815E-4</v>
      </c>
      <c r="N19" s="44"/>
      <c r="O19" s="28" t="s">
        <v>39</v>
      </c>
      <c r="P19" s="23">
        <v>8.5611999999999995</v>
      </c>
      <c r="Q19" s="26">
        <v>8.5579999999999998</v>
      </c>
      <c r="R19" s="26">
        <f t="shared" si="4"/>
        <v>-3.1999999999996476E-3</v>
      </c>
      <c r="S19" s="25">
        <f t="shared" si="5"/>
        <v>-3.7377937672284815E-4</v>
      </c>
    </row>
    <row r="20" spans="1:19" ht="17.25" thickBot="1">
      <c r="A20" s="52"/>
      <c r="B20" s="5" t="s">
        <v>3</v>
      </c>
      <c r="C20" s="5">
        <v>23.662199999999999</v>
      </c>
      <c r="D20" s="1">
        <v>22.385099999999998</v>
      </c>
      <c r="E20" s="1">
        <f t="shared" si="8"/>
        <v>-1.2771000000000008</v>
      </c>
      <c r="G20" s="44"/>
      <c r="H20" s="8" t="s">
        <v>40</v>
      </c>
      <c r="I20" s="23">
        <v>14.5839</v>
      </c>
      <c r="J20" s="26">
        <v>14.5799</v>
      </c>
      <c r="K20" s="17">
        <f t="shared" si="9"/>
        <v>-3.9999999999995595E-3</v>
      </c>
      <c r="L20" s="25">
        <f t="shared" si="0"/>
        <v>-2.7427505674062217E-4</v>
      </c>
      <c r="N20" s="44"/>
      <c r="O20" s="28" t="s">
        <v>40</v>
      </c>
      <c r="P20" s="23">
        <v>14.5839</v>
      </c>
      <c r="Q20" s="26">
        <v>14.5799</v>
      </c>
      <c r="R20" s="26">
        <f t="shared" si="4"/>
        <v>-3.9999999999995595E-3</v>
      </c>
      <c r="S20" s="25">
        <f t="shared" si="5"/>
        <v>-2.7427505674062217E-4</v>
      </c>
    </row>
    <row r="21" spans="1:19" ht="16.5" customHeight="1">
      <c r="A21" s="44" t="s">
        <v>8</v>
      </c>
      <c r="B21" s="5" t="s">
        <v>4</v>
      </c>
      <c r="C21" s="6">
        <v>21.567699999999999</v>
      </c>
      <c r="D21" s="1">
        <v>20.290599999999998</v>
      </c>
      <c r="E21" s="1">
        <f t="shared" si="8"/>
        <v>-1.2771000000000008</v>
      </c>
      <c r="G21" s="43" t="s">
        <v>82</v>
      </c>
      <c r="H21" s="8" t="s">
        <v>38</v>
      </c>
      <c r="I21" s="23">
        <v>12.927300000000001</v>
      </c>
      <c r="J21" s="26">
        <v>12.9092</v>
      </c>
      <c r="K21" s="17">
        <f t="shared" si="9"/>
        <v>-1.8100000000000449E-2</v>
      </c>
      <c r="L21" s="25">
        <f t="shared" si="0"/>
        <v>-1.400137693099135E-3</v>
      </c>
      <c r="N21" s="43" t="s">
        <v>82</v>
      </c>
      <c r="O21" s="28" t="s">
        <v>38</v>
      </c>
      <c r="P21" s="23">
        <v>12.927300000000001</v>
      </c>
      <c r="Q21" s="26">
        <v>12.9092</v>
      </c>
      <c r="R21" s="26">
        <f t="shared" si="4"/>
        <v>-1.8100000000000449E-2</v>
      </c>
      <c r="S21" s="25">
        <f t="shared" si="5"/>
        <v>-1.400137693099135E-3</v>
      </c>
    </row>
    <row r="22" spans="1:19">
      <c r="A22" s="44"/>
      <c r="B22" s="8" t="s">
        <v>5</v>
      </c>
      <c r="C22" s="9">
        <v>21.064399999999999</v>
      </c>
      <c r="D22" s="1">
        <v>19.787299999999998</v>
      </c>
      <c r="E22" s="1">
        <f t="shared" ref="E22" si="13">D22-C22</f>
        <v>-1.2771000000000008</v>
      </c>
      <c r="G22" s="44"/>
      <c r="H22" s="8" t="s">
        <v>39</v>
      </c>
      <c r="I22" s="23">
        <v>12.043900000000001</v>
      </c>
      <c r="J22" s="26">
        <v>12.0258</v>
      </c>
      <c r="K22" s="17">
        <f t="shared" si="9"/>
        <v>-1.8100000000000449E-2</v>
      </c>
      <c r="L22" s="25">
        <f t="shared" si="0"/>
        <v>-1.502835460274533E-3</v>
      </c>
      <c r="N22" s="44"/>
      <c r="O22" s="28" t="s">
        <v>39</v>
      </c>
      <c r="P22" s="23">
        <v>12.043900000000001</v>
      </c>
      <c r="Q22" s="26">
        <v>12.0258</v>
      </c>
      <c r="R22" s="26">
        <f t="shared" si="4"/>
        <v>-1.8100000000000449E-2</v>
      </c>
      <c r="S22" s="25">
        <f t="shared" si="5"/>
        <v>-1.502835460274533E-3</v>
      </c>
    </row>
    <row r="23" spans="1:19" ht="17.25" thickBot="1">
      <c r="A23" s="44"/>
      <c r="B23" s="5" t="s">
        <v>3</v>
      </c>
      <c r="C23" s="6">
        <v>21.1159</v>
      </c>
      <c r="D23" s="1">
        <v>19.838799999999999</v>
      </c>
      <c r="E23" s="1">
        <f t="shared" si="8"/>
        <v>-1.2771000000000008</v>
      </c>
      <c r="G23" s="44"/>
      <c r="H23" s="8" t="s">
        <v>40</v>
      </c>
      <c r="I23" s="23">
        <v>12.043900000000001</v>
      </c>
      <c r="J23" s="26">
        <v>12.0258</v>
      </c>
      <c r="K23" s="17">
        <f t="shared" si="9"/>
        <v>-1.8100000000000449E-2</v>
      </c>
      <c r="L23" s="25">
        <f t="shared" si="0"/>
        <v>-1.502835460274533E-3</v>
      </c>
      <c r="N23" s="44"/>
      <c r="O23" s="28" t="s">
        <v>40</v>
      </c>
      <c r="P23" s="23">
        <v>12.043900000000001</v>
      </c>
      <c r="Q23" s="26">
        <v>12.0258</v>
      </c>
      <c r="R23" s="26">
        <f t="shared" si="4"/>
        <v>-1.8100000000000449E-2</v>
      </c>
      <c r="S23" s="25">
        <f t="shared" si="5"/>
        <v>-1.502835460274533E-3</v>
      </c>
    </row>
    <row r="24" spans="1:19" ht="16.5" customHeight="1">
      <c r="A24" s="44" t="s">
        <v>8</v>
      </c>
      <c r="B24" s="28" t="s">
        <v>4</v>
      </c>
      <c r="C24" s="27">
        <v>21.567699999999999</v>
      </c>
      <c r="D24" s="1">
        <v>20.290599999999998</v>
      </c>
      <c r="E24" s="1">
        <f t="shared" ref="E24:E26" si="14">D24-C24</f>
        <v>-1.2771000000000008</v>
      </c>
      <c r="G24" s="43" t="s">
        <v>83</v>
      </c>
      <c r="H24" s="28" t="s">
        <v>38</v>
      </c>
      <c r="I24" s="23">
        <v>12.927300000000001</v>
      </c>
      <c r="J24" s="26">
        <v>12.903499999999999</v>
      </c>
      <c r="K24" s="26">
        <f t="shared" ref="K24:K26" si="15">J24-I24</f>
        <v>-2.3800000000001376E-2</v>
      </c>
      <c r="L24" s="25">
        <f t="shared" ref="L24:L26" si="16">K24/I24</f>
        <v>-1.8410650329149455E-3</v>
      </c>
      <c r="N24" s="43" t="s">
        <v>83</v>
      </c>
      <c r="O24" s="28" t="s">
        <v>38</v>
      </c>
      <c r="P24" s="23">
        <v>12.927300000000001</v>
      </c>
      <c r="Q24" s="26">
        <v>12.903499999999999</v>
      </c>
      <c r="R24" s="26">
        <f t="shared" si="4"/>
        <v>-2.3800000000001376E-2</v>
      </c>
      <c r="S24" s="25">
        <f t="shared" si="5"/>
        <v>-1.8410650329149455E-3</v>
      </c>
    </row>
    <row r="25" spans="1:19">
      <c r="A25" s="44"/>
      <c r="B25" s="28" t="s">
        <v>5</v>
      </c>
      <c r="C25" s="27">
        <v>21.064399999999999</v>
      </c>
      <c r="D25" s="1">
        <v>19.787299999999998</v>
      </c>
      <c r="E25" s="1">
        <f t="shared" si="14"/>
        <v>-1.2771000000000008</v>
      </c>
      <c r="G25" s="44"/>
      <c r="H25" s="28" t="s">
        <v>39</v>
      </c>
      <c r="I25" s="23">
        <v>12.043900000000001</v>
      </c>
      <c r="J25" s="26">
        <v>12.020099999999999</v>
      </c>
      <c r="K25" s="26">
        <f t="shared" si="15"/>
        <v>-2.3800000000001376E-2</v>
      </c>
      <c r="L25" s="25">
        <f t="shared" si="16"/>
        <v>-1.9761040858859154E-3</v>
      </c>
      <c r="N25" s="44"/>
      <c r="O25" s="28" t="s">
        <v>39</v>
      </c>
      <c r="P25" s="23">
        <v>12.043900000000001</v>
      </c>
      <c r="Q25" s="26">
        <v>12.020099999999999</v>
      </c>
      <c r="R25" s="26">
        <f t="shared" si="4"/>
        <v>-2.3800000000001376E-2</v>
      </c>
      <c r="S25" s="25">
        <f t="shared" si="5"/>
        <v>-1.9761040858859154E-3</v>
      </c>
    </row>
    <row r="26" spans="1:19" ht="17.25" thickBot="1">
      <c r="A26" s="44"/>
      <c r="B26" s="28" t="s">
        <v>3</v>
      </c>
      <c r="C26" s="27">
        <v>21.1159</v>
      </c>
      <c r="D26" s="1">
        <v>19.838799999999999</v>
      </c>
      <c r="E26" s="1">
        <f t="shared" si="14"/>
        <v>-1.2771000000000008</v>
      </c>
      <c r="G26" s="44"/>
      <c r="H26" s="28" t="s">
        <v>40</v>
      </c>
      <c r="I26" s="23">
        <v>12.043900000000001</v>
      </c>
      <c r="J26" s="26">
        <v>12.020099999999999</v>
      </c>
      <c r="K26" s="26">
        <f t="shared" si="15"/>
        <v>-2.3800000000001376E-2</v>
      </c>
      <c r="L26" s="25">
        <f t="shared" si="16"/>
        <v>-1.9761040858859154E-3</v>
      </c>
      <c r="N26" s="44"/>
      <c r="O26" s="28" t="s">
        <v>40</v>
      </c>
      <c r="P26" s="23">
        <v>12.043900000000001</v>
      </c>
      <c r="Q26" s="26">
        <v>12.020099999999999</v>
      </c>
      <c r="R26" s="26">
        <f t="shared" si="4"/>
        <v>-2.3800000000001376E-2</v>
      </c>
      <c r="S26" s="25">
        <f t="shared" si="5"/>
        <v>-1.9761040858859154E-3</v>
      </c>
    </row>
    <row r="27" spans="1:19" ht="16.5" customHeight="1">
      <c r="A27" s="44" t="s">
        <v>8</v>
      </c>
      <c r="B27" s="28" t="s">
        <v>4</v>
      </c>
      <c r="C27" s="27">
        <v>21.567699999999999</v>
      </c>
      <c r="D27" s="1">
        <v>20.290599999999998</v>
      </c>
      <c r="E27" s="1">
        <f t="shared" ref="E27:E29" si="17">D27-C27</f>
        <v>-1.2771000000000008</v>
      </c>
      <c r="G27" s="43" t="s">
        <v>81</v>
      </c>
      <c r="H27" s="28" t="s">
        <v>38</v>
      </c>
      <c r="I27" s="23">
        <v>12.927300000000001</v>
      </c>
      <c r="J27" s="26">
        <v>12.8954</v>
      </c>
      <c r="K27" s="26">
        <f t="shared" ref="K27:K29" si="18">J27-I27</f>
        <v>-3.1900000000000261E-2</v>
      </c>
      <c r="L27" s="25">
        <f t="shared" ref="L27:L29" si="19">K27/I27</f>
        <v>-2.4676459894951196E-3</v>
      </c>
      <c r="N27" s="43" t="s">
        <v>81</v>
      </c>
      <c r="O27" s="28" t="s">
        <v>38</v>
      </c>
      <c r="P27" s="23">
        <v>12.927300000000001</v>
      </c>
      <c r="Q27" s="26">
        <v>12.8954</v>
      </c>
      <c r="R27" s="26">
        <f t="shared" si="4"/>
        <v>-3.1900000000000261E-2</v>
      </c>
      <c r="S27" s="25">
        <f t="shared" si="5"/>
        <v>-2.4676459894951196E-3</v>
      </c>
    </row>
    <row r="28" spans="1:19">
      <c r="A28" s="44"/>
      <c r="B28" s="28" t="s">
        <v>5</v>
      </c>
      <c r="C28" s="27">
        <v>21.064399999999999</v>
      </c>
      <c r="D28" s="1">
        <v>19.787299999999998</v>
      </c>
      <c r="E28" s="1">
        <f t="shared" si="17"/>
        <v>-1.2771000000000008</v>
      </c>
      <c r="G28" s="44"/>
      <c r="H28" s="28" t="s">
        <v>39</v>
      </c>
      <c r="I28" s="23">
        <v>12.043900000000001</v>
      </c>
      <c r="J28" s="26">
        <v>12.012</v>
      </c>
      <c r="K28" s="26">
        <f t="shared" si="18"/>
        <v>-3.1900000000000261E-2</v>
      </c>
      <c r="L28" s="25">
        <f t="shared" si="19"/>
        <v>-2.6486437117545195E-3</v>
      </c>
      <c r="N28" s="44"/>
      <c r="O28" s="28" t="s">
        <v>39</v>
      </c>
      <c r="P28" s="23">
        <v>12.043900000000001</v>
      </c>
      <c r="Q28" s="26">
        <v>12.012</v>
      </c>
      <c r="R28" s="26">
        <f t="shared" si="4"/>
        <v>-3.1900000000000261E-2</v>
      </c>
      <c r="S28" s="25">
        <f t="shared" si="5"/>
        <v>-2.6486437117545195E-3</v>
      </c>
    </row>
    <row r="29" spans="1:19">
      <c r="A29" s="44"/>
      <c r="B29" s="28" t="s">
        <v>3</v>
      </c>
      <c r="C29" s="27">
        <v>21.1159</v>
      </c>
      <c r="D29" s="1">
        <v>19.838799999999999</v>
      </c>
      <c r="E29" s="1">
        <f t="shared" si="17"/>
        <v>-1.2771000000000008</v>
      </c>
      <c r="G29" s="44"/>
      <c r="H29" s="28" t="s">
        <v>40</v>
      </c>
      <c r="I29" s="23">
        <v>12.043900000000001</v>
      </c>
      <c r="J29" s="26">
        <v>12.012</v>
      </c>
      <c r="K29" s="26">
        <f t="shared" si="18"/>
        <v>-3.1900000000000261E-2</v>
      </c>
      <c r="L29" s="25">
        <f t="shared" si="19"/>
        <v>-2.6486437117545195E-3</v>
      </c>
      <c r="N29" s="44"/>
      <c r="O29" s="28" t="s">
        <v>40</v>
      </c>
      <c r="P29" s="23">
        <v>12.043900000000001</v>
      </c>
      <c r="Q29" s="26">
        <v>12.012</v>
      </c>
      <c r="R29" s="26">
        <f t="shared" si="4"/>
        <v>-3.1900000000000261E-2</v>
      </c>
      <c r="S29" s="25">
        <f t="shared" si="5"/>
        <v>-2.6486437117545195E-3</v>
      </c>
    </row>
    <row r="30" spans="1:19">
      <c r="A30" s="21" t="s">
        <v>9</v>
      </c>
      <c r="B30" s="5" t="s">
        <v>10</v>
      </c>
      <c r="C30" s="5">
        <v>20.57</v>
      </c>
      <c r="D30" s="1">
        <v>19.292899999999999</v>
      </c>
      <c r="E30" s="1">
        <f t="shared" si="8"/>
        <v>-1.2771000000000008</v>
      </c>
      <c r="G30" s="21" t="s">
        <v>41</v>
      </c>
      <c r="H30" s="8" t="s">
        <v>42</v>
      </c>
      <c r="I30" s="23">
        <v>11.698</v>
      </c>
      <c r="J30" s="26">
        <v>11.6972</v>
      </c>
      <c r="K30" s="17">
        <f t="shared" si="9"/>
        <v>-7.9999999999991189E-4</v>
      </c>
      <c r="L30" s="25">
        <f t="shared" si="0"/>
        <v>-6.8387758591204644E-5</v>
      </c>
      <c r="N30" s="28" t="s">
        <v>41</v>
      </c>
      <c r="O30" s="28" t="s">
        <v>42</v>
      </c>
      <c r="P30" s="23">
        <v>11.698</v>
      </c>
      <c r="Q30" s="26">
        <v>11.6972</v>
      </c>
      <c r="R30" s="26">
        <f t="shared" si="4"/>
        <v>-7.9999999999991189E-4</v>
      </c>
      <c r="S30" s="25">
        <f t="shared" si="5"/>
        <v>-6.8387758591204644E-5</v>
      </c>
    </row>
    <row r="31" spans="1:19" ht="16.5" customHeight="1">
      <c r="A31" s="45" t="s">
        <v>15</v>
      </c>
      <c r="B31" s="5" t="s">
        <v>4</v>
      </c>
      <c r="C31" s="5">
        <v>22.680800000000001</v>
      </c>
      <c r="D31" s="1">
        <v>21.403700000000001</v>
      </c>
      <c r="E31" s="1">
        <f t="shared" si="8"/>
        <v>-1.2771000000000008</v>
      </c>
      <c r="G31" s="45" t="s">
        <v>43</v>
      </c>
      <c r="H31" s="8" t="s">
        <v>38</v>
      </c>
      <c r="I31" s="23">
        <v>14.4041</v>
      </c>
      <c r="J31" s="26">
        <v>14.4016</v>
      </c>
      <c r="K31" s="17">
        <f t="shared" si="9"/>
        <v>-2.4999999999995026E-3</v>
      </c>
      <c r="L31" s="25">
        <f t="shared" si="0"/>
        <v>-1.7356169423979995E-4</v>
      </c>
      <c r="N31" s="45" t="s">
        <v>43</v>
      </c>
      <c r="O31" s="28" t="s">
        <v>38</v>
      </c>
      <c r="P31" s="23">
        <v>14.4041</v>
      </c>
      <c r="Q31" s="26">
        <v>14.4016</v>
      </c>
      <c r="R31" s="26">
        <f t="shared" si="4"/>
        <v>-2.4999999999995026E-3</v>
      </c>
      <c r="S31" s="25">
        <f t="shared" si="5"/>
        <v>-1.7356169423979995E-4</v>
      </c>
    </row>
    <row r="32" spans="1:19">
      <c r="A32" s="44"/>
      <c r="B32" s="5" t="s">
        <v>5</v>
      </c>
      <c r="C32" s="5">
        <v>21.7515</v>
      </c>
      <c r="D32" s="1">
        <v>20.474399999999999</v>
      </c>
      <c r="E32" s="1">
        <f>D32-C32</f>
        <v>-1.2771000000000008</v>
      </c>
      <c r="G32" s="44"/>
      <c r="H32" s="8" t="s">
        <v>39</v>
      </c>
      <c r="I32" s="23">
        <v>12.808199999999999</v>
      </c>
      <c r="J32" s="26">
        <v>12.8057</v>
      </c>
      <c r="K32" s="17">
        <f t="shared" si="9"/>
        <v>-2.4999999999995026E-3</v>
      </c>
      <c r="L32" s="25">
        <f t="shared" si="0"/>
        <v>-1.9518745803465769E-4</v>
      </c>
      <c r="N32" s="44"/>
      <c r="O32" s="28" t="s">
        <v>39</v>
      </c>
      <c r="P32" s="23">
        <v>12.808199999999999</v>
      </c>
      <c r="Q32" s="26">
        <v>12.8057</v>
      </c>
      <c r="R32" s="26">
        <f t="shared" si="4"/>
        <v>-2.4999999999995026E-3</v>
      </c>
      <c r="S32" s="25">
        <f t="shared" si="5"/>
        <v>-1.9518745803465769E-4</v>
      </c>
    </row>
    <row r="33" spans="1:19">
      <c r="A33" s="44"/>
      <c r="B33" s="5" t="s">
        <v>3</v>
      </c>
      <c r="C33" s="5">
        <v>21.859200000000001</v>
      </c>
      <c r="D33" s="1">
        <v>20.582100000000001</v>
      </c>
      <c r="E33" s="1">
        <f t="shared" si="8"/>
        <v>-1.2771000000000008</v>
      </c>
      <c r="G33" s="44"/>
      <c r="H33" s="8" t="s">
        <v>40</v>
      </c>
      <c r="I33" s="23">
        <v>12.811199999999999</v>
      </c>
      <c r="J33" s="26">
        <v>12.8087</v>
      </c>
      <c r="K33" s="17">
        <f t="shared" si="9"/>
        <v>-2.4999999999995026E-3</v>
      </c>
      <c r="L33" s="25">
        <f t="shared" si="0"/>
        <v>-1.9514175096786428E-4</v>
      </c>
      <c r="N33" s="44"/>
      <c r="O33" s="28" t="s">
        <v>40</v>
      </c>
      <c r="P33" s="23">
        <v>12.811199999999999</v>
      </c>
      <c r="Q33" s="26">
        <v>12.8087</v>
      </c>
      <c r="R33" s="26">
        <f t="shared" si="4"/>
        <v>-2.4999999999995026E-3</v>
      </c>
      <c r="S33" s="25">
        <f t="shared" si="5"/>
        <v>-1.9514175096786428E-4</v>
      </c>
    </row>
    <row r="34" spans="1:19" ht="16.5" customHeight="1">
      <c r="A34" s="45" t="s">
        <v>16</v>
      </c>
      <c r="B34" s="5" t="s">
        <v>4</v>
      </c>
      <c r="C34" s="6">
        <v>21.823399999999999</v>
      </c>
      <c r="D34" s="1">
        <v>20.546299999999999</v>
      </c>
      <c r="E34" s="1">
        <f t="shared" si="8"/>
        <v>-1.2771000000000008</v>
      </c>
      <c r="G34" s="45" t="s">
        <v>44</v>
      </c>
      <c r="H34" s="8" t="s">
        <v>38</v>
      </c>
      <c r="I34" s="23">
        <v>13.515700000000001</v>
      </c>
      <c r="J34" s="26">
        <v>13.5145</v>
      </c>
      <c r="K34" s="17">
        <f t="shared" si="9"/>
        <v>-1.200000000000756E-3</v>
      </c>
      <c r="L34" s="25">
        <f t="shared" si="0"/>
        <v>-8.8785634484396362E-5</v>
      </c>
      <c r="N34" s="45" t="s">
        <v>44</v>
      </c>
      <c r="O34" s="28" t="s">
        <v>38</v>
      </c>
      <c r="P34" s="23">
        <v>13.515700000000001</v>
      </c>
      <c r="Q34" s="26">
        <v>13.5145</v>
      </c>
      <c r="R34" s="26">
        <f t="shared" si="4"/>
        <v>-1.200000000000756E-3</v>
      </c>
      <c r="S34" s="25">
        <f t="shared" si="5"/>
        <v>-8.8785634484396362E-5</v>
      </c>
    </row>
    <row r="35" spans="1:19">
      <c r="A35" s="44"/>
      <c r="B35" s="5" t="s">
        <v>5</v>
      </c>
      <c r="C35" s="6">
        <v>20.894100000000002</v>
      </c>
      <c r="D35" s="1">
        <v>19.617000000000001</v>
      </c>
      <c r="E35" s="1">
        <f>D35-C35</f>
        <v>-1.2771000000000008</v>
      </c>
      <c r="G35" s="44"/>
      <c r="H35" s="8" t="s">
        <v>39</v>
      </c>
      <c r="I35" s="23">
        <v>11.9198</v>
      </c>
      <c r="J35" s="26">
        <v>11.9186</v>
      </c>
      <c r="K35" s="17">
        <f t="shared" si="9"/>
        <v>-1.200000000000756E-3</v>
      </c>
      <c r="L35" s="25">
        <f t="shared" si="0"/>
        <v>-1.0067283008110505E-4</v>
      </c>
      <c r="N35" s="44"/>
      <c r="O35" s="28" t="s">
        <v>39</v>
      </c>
      <c r="P35" s="23">
        <v>11.9198</v>
      </c>
      <c r="Q35" s="26">
        <v>11.9186</v>
      </c>
      <c r="R35" s="26">
        <f t="shared" si="4"/>
        <v>-1.200000000000756E-3</v>
      </c>
      <c r="S35" s="25">
        <f t="shared" si="5"/>
        <v>-1.0067283008110505E-4</v>
      </c>
    </row>
    <row r="36" spans="1:19">
      <c r="A36" s="44"/>
      <c r="B36" s="5" t="s">
        <v>3</v>
      </c>
      <c r="C36" s="6">
        <v>21.001799999999999</v>
      </c>
      <c r="D36" s="1">
        <v>19.724699999999999</v>
      </c>
      <c r="E36" s="1">
        <f t="shared" si="8"/>
        <v>-1.2771000000000008</v>
      </c>
      <c r="G36" s="44"/>
      <c r="H36" s="8" t="s">
        <v>40</v>
      </c>
      <c r="I36" s="23">
        <v>11.922800000000001</v>
      </c>
      <c r="J36" s="26">
        <v>11.9216</v>
      </c>
      <c r="K36" s="17">
        <f t="shared" si="9"/>
        <v>-1.200000000000756E-3</v>
      </c>
      <c r="L36" s="25">
        <f t="shared" si="0"/>
        <v>-1.006474989097155E-4</v>
      </c>
      <c r="N36" s="44"/>
      <c r="O36" s="28" t="s">
        <v>40</v>
      </c>
      <c r="P36" s="23">
        <v>11.922800000000001</v>
      </c>
      <c r="Q36" s="26">
        <v>11.9216</v>
      </c>
      <c r="R36" s="26">
        <f t="shared" si="4"/>
        <v>-1.200000000000756E-3</v>
      </c>
      <c r="S36" s="25">
        <f t="shared" si="5"/>
        <v>-1.006474989097155E-4</v>
      </c>
    </row>
    <row r="37" spans="1:19">
      <c r="A37" s="28"/>
      <c r="B37" s="5" t="s">
        <v>12</v>
      </c>
      <c r="C37" s="6">
        <v>22.955200000000001</v>
      </c>
      <c r="D37" s="1">
        <v>21.678100000000001</v>
      </c>
      <c r="E37" s="1">
        <f t="shared" si="8"/>
        <v>-1.2771000000000008</v>
      </c>
      <c r="G37" s="36" t="s">
        <v>88</v>
      </c>
      <c r="H37" s="37"/>
      <c r="I37" s="23">
        <v>15.307600000000001</v>
      </c>
      <c r="J37" s="26">
        <v>15.3064</v>
      </c>
      <c r="K37" s="17">
        <f t="shared" si="9"/>
        <v>-1.200000000000756E-3</v>
      </c>
      <c r="L37" s="25">
        <f t="shared" si="0"/>
        <v>-7.8392432517230396E-5</v>
      </c>
      <c r="N37" s="36" t="s">
        <v>88</v>
      </c>
      <c r="O37" s="37"/>
      <c r="P37" s="23">
        <v>15.307600000000001</v>
      </c>
      <c r="Q37" s="26">
        <v>15.3064</v>
      </c>
      <c r="R37" s="26">
        <f t="shared" si="4"/>
        <v>-1.200000000000756E-3</v>
      </c>
      <c r="S37" s="25">
        <f t="shared" si="5"/>
        <v>-7.8392432517230396E-5</v>
      </c>
    </row>
    <row r="38" spans="1:19" ht="16.5" customHeight="1">
      <c r="A38" s="45" t="s">
        <v>13</v>
      </c>
      <c r="B38" s="5" t="s">
        <v>4</v>
      </c>
      <c r="C38" s="6">
        <v>21.673500000000001</v>
      </c>
      <c r="D38" s="1">
        <v>20.3964</v>
      </c>
      <c r="E38" s="1">
        <f t="shared" si="8"/>
        <v>-1.2771000000000008</v>
      </c>
      <c r="G38" s="45" t="s">
        <v>45</v>
      </c>
      <c r="H38" s="8" t="s">
        <v>38</v>
      </c>
      <c r="I38" s="23">
        <v>13.3604</v>
      </c>
      <c r="J38" s="26">
        <v>13.359400000000001</v>
      </c>
      <c r="K38" s="17">
        <f t="shared" si="9"/>
        <v>-9.9999999999944578E-4</v>
      </c>
      <c r="L38" s="25">
        <f t="shared" si="0"/>
        <v>-7.484805844132254E-5</v>
      </c>
      <c r="N38" s="45" t="s">
        <v>45</v>
      </c>
      <c r="O38" s="28" t="s">
        <v>38</v>
      </c>
      <c r="P38" s="23">
        <v>13.3604</v>
      </c>
      <c r="Q38" s="26">
        <v>13.359400000000001</v>
      </c>
      <c r="R38" s="26">
        <f t="shared" si="4"/>
        <v>-9.9999999999944578E-4</v>
      </c>
      <c r="S38" s="25">
        <f t="shared" si="5"/>
        <v>-7.484805844132254E-5</v>
      </c>
    </row>
    <row r="39" spans="1:19">
      <c r="A39" s="44"/>
      <c r="B39" s="5" t="s">
        <v>5</v>
      </c>
      <c r="C39" s="6">
        <v>20.744199999999999</v>
      </c>
      <c r="D39" s="1">
        <v>19.467099999999999</v>
      </c>
      <c r="E39" s="1">
        <f>D39-C39</f>
        <v>-1.2771000000000008</v>
      </c>
      <c r="G39" s="44"/>
      <c r="H39" s="8" t="s">
        <v>39</v>
      </c>
      <c r="I39" s="23">
        <v>11.7645</v>
      </c>
      <c r="J39" s="26">
        <v>11.763500000000001</v>
      </c>
      <c r="K39" s="17">
        <f t="shared" si="9"/>
        <v>-9.9999999999944578E-4</v>
      </c>
      <c r="L39" s="25">
        <f t="shared" si="0"/>
        <v>-8.5001487525984597E-5</v>
      </c>
      <c r="N39" s="44"/>
      <c r="O39" s="28" t="s">
        <v>39</v>
      </c>
      <c r="P39" s="23">
        <v>11.7645</v>
      </c>
      <c r="Q39" s="26">
        <v>11.763500000000001</v>
      </c>
      <c r="R39" s="26">
        <f t="shared" si="4"/>
        <v>-9.9999999999944578E-4</v>
      </c>
      <c r="S39" s="25">
        <f t="shared" si="5"/>
        <v>-8.5001487525984597E-5</v>
      </c>
    </row>
    <row r="40" spans="1:19">
      <c r="A40" s="44"/>
      <c r="B40" s="5" t="s">
        <v>3</v>
      </c>
      <c r="C40" s="6">
        <v>20.851900000000001</v>
      </c>
      <c r="D40" s="1">
        <v>19.5748</v>
      </c>
      <c r="E40" s="1">
        <f t="shared" si="8"/>
        <v>-1.2771000000000008</v>
      </c>
      <c r="G40" s="44"/>
      <c r="H40" s="8" t="s">
        <v>40</v>
      </c>
      <c r="I40" s="23">
        <v>11.7675</v>
      </c>
      <c r="J40" s="26">
        <v>11.766500000000001</v>
      </c>
      <c r="K40" s="17">
        <f t="shared" si="9"/>
        <v>-9.9999999999944578E-4</v>
      </c>
      <c r="L40" s="25">
        <f t="shared" si="0"/>
        <v>-8.4979817293345727E-5</v>
      </c>
      <c r="N40" s="44"/>
      <c r="O40" s="28" t="s">
        <v>40</v>
      </c>
      <c r="P40" s="23">
        <v>11.7675</v>
      </c>
      <c r="Q40" s="26">
        <v>11.766500000000001</v>
      </c>
      <c r="R40" s="26">
        <f t="shared" si="4"/>
        <v>-9.9999999999944578E-4</v>
      </c>
      <c r="S40" s="25">
        <f t="shared" si="5"/>
        <v>-8.4979817293345727E-5</v>
      </c>
    </row>
    <row r="42" spans="1:19">
      <c r="A42" s="14" t="s">
        <v>46</v>
      </c>
      <c r="G42" s="14" t="s">
        <v>46</v>
      </c>
      <c r="N42" s="14" t="s">
        <v>68</v>
      </c>
    </row>
    <row r="43" spans="1:19">
      <c r="A43" s="9" t="s">
        <v>27</v>
      </c>
      <c r="B43" s="46" t="s">
        <v>47</v>
      </c>
      <c r="C43" s="48"/>
      <c r="D43" s="46" t="s">
        <v>48</v>
      </c>
      <c r="E43" s="48"/>
      <c r="G43" s="9" t="s">
        <v>27</v>
      </c>
      <c r="H43" s="46" t="s">
        <v>47</v>
      </c>
      <c r="I43" s="48"/>
      <c r="J43" s="46" t="s">
        <v>48</v>
      </c>
      <c r="K43" s="47"/>
      <c r="L43" s="48"/>
      <c r="N43" s="18" t="s">
        <v>64</v>
      </c>
      <c r="O43" s="46" t="s">
        <v>69</v>
      </c>
      <c r="P43" s="48"/>
      <c r="Q43" s="46" t="s">
        <v>70</v>
      </c>
      <c r="R43" s="47"/>
      <c r="S43" s="48"/>
    </row>
    <row r="44" spans="1:19">
      <c r="A44" s="9" t="s">
        <v>49</v>
      </c>
      <c r="B44" s="46" t="s">
        <v>50</v>
      </c>
      <c r="C44" s="48"/>
      <c r="D44" s="46" t="s">
        <v>50</v>
      </c>
      <c r="E44" s="48"/>
      <c r="G44" s="9" t="s">
        <v>49</v>
      </c>
      <c r="H44" s="46" t="s">
        <v>50</v>
      </c>
      <c r="I44" s="48"/>
      <c r="J44" s="46" t="s">
        <v>50</v>
      </c>
      <c r="K44" s="47"/>
      <c r="L44" s="48"/>
      <c r="N44" s="18" t="s">
        <v>71</v>
      </c>
      <c r="O44" s="46" t="s">
        <v>72</v>
      </c>
      <c r="P44" s="48"/>
      <c r="Q44" s="46" t="s">
        <v>72</v>
      </c>
      <c r="R44" s="47"/>
      <c r="S44" s="48"/>
    </row>
    <row r="45" spans="1:19">
      <c r="A45" s="9" t="s">
        <v>51</v>
      </c>
      <c r="B45" s="46" t="s">
        <v>52</v>
      </c>
      <c r="C45" s="48"/>
      <c r="D45" s="46" t="s">
        <v>53</v>
      </c>
      <c r="E45" s="48"/>
      <c r="G45" s="9" t="s">
        <v>51</v>
      </c>
      <c r="H45" s="46" t="s">
        <v>52</v>
      </c>
      <c r="I45" s="48"/>
      <c r="J45" s="46" t="s">
        <v>53</v>
      </c>
      <c r="K45" s="47"/>
      <c r="L45" s="48"/>
      <c r="N45" s="18" t="s">
        <v>73</v>
      </c>
      <c r="O45" s="46" t="s">
        <v>74</v>
      </c>
      <c r="P45" s="48"/>
      <c r="Q45" s="46" t="s">
        <v>75</v>
      </c>
      <c r="R45" s="47"/>
      <c r="S45" s="48"/>
    </row>
    <row r="46" spans="1:19">
      <c r="A46" s="9" t="s">
        <v>54</v>
      </c>
      <c r="B46" s="46" t="s">
        <v>55</v>
      </c>
      <c r="C46" s="48"/>
      <c r="D46" s="46" t="s">
        <v>56</v>
      </c>
      <c r="E46" s="48"/>
      <c r="G46" s="9" t="s">
        <v>54</v>
      </c>
      <c r="H46" s="46" t="s">
        <v>55</v>
      </c>
      <c r="I46" s="48"/>
      <c r="J46" s="46" t="s">
        <v>56</v>
      </c>
      <c r="K46" s="47"/>
      <c r="L46" s="48"/>
      <c r="N46" s="18" t="s">
        <v>76</v>
      </c>
      <c r="O46" s="46" t="s">
        <v>77</v>
      </c>
      <c r="P46" s="48"/>
      <c r="Q46" s="46" t="s">
        <v>78</v>
      </c>
      <c r="R46" s="47"/>
      <c r="S46" s="48"/>
    </row>
  </sheetData>
  <mergeCells count="69">
    <mergeCell ref="G38:G40"/>
    <mergeCell ref="H43:I43"/>
    <mergeCell ref="B43:C43"/>
    <mergeCell ref="H46:I46"/>
    <mergeCell ref="J46:L46"/>
    <mergeCell ref="J43:L43"/>
    <mergeCell ref="H44:I44"/>
    <mergeCell ref="J44:L44"/>
    <mergeCell ref="H45:I45"/>
    <mergeCell ref="J45:L45"/>
    <mergeCell ref="G3:H3"/>
    <mergeCell ref="G4:G5"/>
    <mergeCell ref="G9:G10"/>
    <mergeCell ref="G11:G13"/>
    <mergeCell ref="G14:G16"/>
    <mergeCell ref="B44:C44"/>
    <mergeCell ref="D44:E44"/>
    <mergeCell ref="B45:C45"/>
    <mergeCell ref="D45:E45"/>
    <mergeCell ref="B46:C46"/>
    <mergeCell ref="D46:E46"/>
    <mergeCell ref="A3:B3"/>
    <mergeCell ref="A38:A40"/>
    <mergeCell ref="A31:A33"/>
    <mergeCell ref="A21:A23"/>
    <mergeCell ref="A14:A16"/>
    <mergeCell ref="A4:A5"/>
    <mergeCell ref="A17:B17"/>
    <mergeCell ref="A34:A36"/>
    <mergeCell ref="A9:A10"/>
    <mergeCell ref="A11:A13"/>
    <mergeCell ref="A18:A20"/>
    <mergeCell ref="A27:A29"/>
    <mergeCell ref="N3:O3"/>
    <mergeCell ref="N4:N5"/>
    <mergeCell ref="N9:N10"/>
    <mergeCell ref="N11:N13"/>
    <mergeCell ref="N14:N16"/>
    <mergeCell ref="Q44:S44"/>
    <mergeCell ref="Q45:S45"/>
    <mergeCell ref="Q46:S46"/>
    <mergeCell ref="O45:P45"/>
    <mergeCell ref="O46:P46"/>
    <mergeCell ref="O44:P44"/>
    <mergeCell ref="A24:A26"/>
    <mergeCell ref="G24:G26"/>
    <mergeCell ref="N17:O17"/>
    <mergeCell ref="N24:N26"/>
    <mergeCell ref="Q43:S43"/>
    <mergeCell ref="N38:N40"/>
    <mergeCell ref="O43:P43"/>
    <mergeCell ref="N18:N20"/>
    <mergeCell ref="N21:N23"/>
    <mergeCell ref="N31:N33"/>
    <mergeCell ref="N34:N36"/>
    <mergeCell ref="N27:N29"/>
    <mergeCell ref="D43:E43"/>
    <mergeCell ref="G17:H17"/>
    <mergeCell ref="G18:G20"/>
    <mergeCell ref="G21:G23"/>
    <mergeCell ref="G37:H37"/>
    <mergeCell ref="Q4:Q5"/>
    <mergeCell ref="N6:N8"/>
    <mergeCell ref="N37:O37"/>
    <mergeCell ref="J4:J5"/>
    <mergeCell ref="G6:G8"/>
    <mergeCell ref="G27:G29"/>
    <mergeCell ref="G31:G33"/>
    <mergeCell ref="G34:G36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N1"/>
  <sheetViews>
    <sheetView zoomScaleNormal="100" workbookViewId="0">
      <selection activeCell="I21" sqref="I21"/>
    </sheetView>
  </sheetViews>
  <sheetFormatPr defaultRowHeight="16.5"/>
  <cols>
    <col min="2" max="3" width="9" style="2"/>
    <col min="4" max="5" width="9" style="15"/>
    <col min="6" max="6" width="9" style="2"/>
    <col min="7" max="11" width="9" style="15"/>
    <col min="12" max="12" width="9" style="2"/>
    <col min="13" max="14" width="9" style="15"/>
  </cols>
  <sheetData/>
  <phoneticPr fontId="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7:A32"/>
  <sheetViews>
    <sheetView zoomScaleNormal="100" workbookViewId="0">
      <selection activeCell="I17" sqref="I17"/>
    </sheetView>
  </sheetViews>
  <sheetFormatPr defaultRowHeight="16.5"/>
  <sheetData>
    <row r="7" ht="18" customHeight="1"/>
    <row r="32" ht="16.5" customHeight="1"/>
  </sheetData>
  <phoneticPr fontId="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29" sqref="H29"/>
    </sheetView>
  </sheetViews>
  <sheetFormatPr defaultRowHeight="16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공문작성용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C13740</dc:creator>
  <cp:lastModifiedBy>C20559</cp:lastModifiedBy>
  <cp:lastPrinted>2016-09-02T00:50:14Z</cp:lastPrinted>
  <dcterms:created xsi:type="dcterms:W3CDTF">2014-09-04T03:38:59Z</dcterms:created>
  <dcterms:modified xsi:type="dcterms:W3CDTF">2016-09-02T00:50:47Z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-252953117</vt:i4>
  </property>
  <property fmtid="{D5CDD505-2E9C-101B-9397-08002B2CF9AE}" pid="3" name="_NewReviewCycle">
    <vt:lpwstr/>
  </property>
  <property fmtid="{D5CDD505-2E9C-101B-9397-08002B2CF9AE}" pid="4" name="_EmailSubject">
    <vt:lpwstr>도시가스 요금 조정(안내)</vt:lpwstr>
  </property>
  <property fmtid="{D5CDD505-2E9C-101B-9397-08002B2CF9AE}" pid="5" name="_AuthorEmail">
    <vt:lpwstr>jskim71@sk.com</vt:lpwstr>
  </property>
  <property fmtid="{D5CDD505-2E9C-101B-9397-08002B2CF9AE}" pid="6" name="_AuthorEmailDisplayName">
    <vt:lpwstr>김정식(C12106)/요금관리팀</vt:lpwstr>
  </property>
  <property fmtid="{D5CDD505-2E9C-101B-9397-08002B2CF9AE}" pid="7" name="_ReviewingToolsShownOnce">
    <vt:lpwstr/>
  </property>
</Properties>
</file>